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<sst xmlns="http://schemas.openxmlformats.org/spreadsheetml/2006/main" count="437" uniqueCount="195">
  <si>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</si>
  <si>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</si>
  <si>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</si>
  <si>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</si>
  <si>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</si>
  <si>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</si>
  <si>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</si>
  <si>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</si>
  <si>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</si>
  <si>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</si>
  <si>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</si>
  <si>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</si>
  <si>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</si>
  <si>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</si>
  <si>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</si>
  <si>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</si>
  <si>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</si>
  <si>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</si>
  <si>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</si>
  <si>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</si>
  <si>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</si>
  <si>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</si>
  <si>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</si>
  <si>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</si>
  <si>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</si>
  <si>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</si>
  <si>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</si>
  <si>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</si>
  <si>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</si>
  <si>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</si>
  <si>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</si>
  <si>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</si>
  <si>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</si>
  <si>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</si>
  <si>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</si>
  <si>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</si>
  <si>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</si>
  <si>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</si>
  <si>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</si>
  <si>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</si>
  <si>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</si>
  <si>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</si>
  <si>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</si>
  <si>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</si>
  <si>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</si>
  <si>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</si>
  <si>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</si>
  <si>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</si>
  <si>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</si>
  <si>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</si>
  <si>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</si>
  <si>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</si>
  <si>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</si>
  <si>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</si>
  <si>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</si>
  <si>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</si>
  <si>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</si>
  <si>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</si>
  <si>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</si>
  <si>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</si>
  <si>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</si>
  <si>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</si>
  <si>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</si>
  <si>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</si>
  <si>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</si>
  <si>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</si>
  <si>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</si>
  <si>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по состоянию на  01 июля 2020 года</t>
  </si>
  <si>
    <t>Социальная поддержка семьи и детей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</si>
  <si>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</si>
  <si>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</si>
  <si>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04</t>
  </si>
  <si>
    <t>Наименование муниципальной программы "Социальная поддержка населения на 2020- 2024 годы"</t>
  </si>
  <si>
    <t>Ответственный исполнитель Управление социальной поддержки населения</t>
  </si>
  <si>
    <t>Управление жилищно-коммунального хозяйства</t>
  </si>
  <si>
    <t>03</t>
  </si>
  <si>
    <t>4</t>
  </si>
  <si>
    <t>3</t>
  </si>
  <si>
    <t>05</t>
  </si>
  <si>
    <t>01</t>
  </si>
  <si>
    <t>Пенсионное обеспечение</t>
  </si>
  <si>
    <t xml:space="preserve">Пособия и компенсации по публичным обязательствам (выплаты почетным гражданам города Воткинска). </t>
  </si>
  <si>
    <t>Другие выплаты по социальной помощи</t>
  </si>
  <si>
    <t>Пособия и компенсации гражданам и иные социальные выплаты, кроме публичных нормативных обязательств</t>
  </si>
  <si>
    <t>Выплата денежных средств на содержание усыновленных (удочеренных) детей</t>
  </si>
  <si>
    <t>Выплата денежных средств на содержание детей, находящихся под опекой (попечительством)</t>
  </si>
  <si>
    <t>Организация опеки и попечительства в отношении несовершеннолетних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</si>
  <si>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</si>
  <si>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</si>
  <si>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</si>
  <si>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Устройство детей-сирот и детей, оставшихся без попечения родителей на воспитание в семьи</t>
  </si>
  <si>
    <t>Культурно - массовые мероприятия</t>
  </si>
  <si>
    <t>Организация и проведение мероприятий, направленных на повышение престижа семьи и семейных ценностей</t>
  </si>
  <si>
    <t>Управление образования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</si>
  <si>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</si>
  <si>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 xml:space="preserve">Управление социальной поддержки населения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</si>
  <si>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родителей, увеличение количества  многодетных семей и среднесписочной численности населения города Воткинска</t>
  </si>
  <si>
    <t>Оказание мер социальной поддержки многодетным семьям в рамках реализации мероприятий регионального проекта «Финансовая поддержка семей при рождении детей в Удмуртской Республике» национального проекта «Демография»</t>
  </si>
  <si>
    <t>Повышение качества жизни многодетных семей за счет государственной социальной поддержки</t>
  </si>
  <si>
    <t>Укрепление  престижа и развитие института семьи и семейных ценностей</t>
  </si>
  <si>
    <r>
      <t xml:space="preserve">Улучшение положения детей сирот и </t>
    </r>
    <r>
      <rPr>
        <sz val="9.5"/>
        <color indexed="8"/>
        <rFont val="Times New Roman"/>
        <family val="1"/>
      </rPr>
      <t>детей, оставшихся без попечения родителей</t>
    </r>
  </si>
  <si>
    <t xml:space="preserve">Увеличение количества детей-сирот и детей, оставшихся без попечения родителей, переданных в отчетном году на воспитание в семьи.                                                                                                              </t>
  </si>
  <si>
    <t>Увеличение доли детей-сирот и детей, оставшихся без попечения родителей, переданных на воспитание в семьи</t>
  </si>
  <si>
    <t>Вознаграждение, причитающееся приемным родителям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</si>
  <si>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</si>
  <si>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Оказание социальной поддержки пенсионерам, получающим страховую  пенсию по старости,  по достижении 60 лет для мужчин и 55 лет для женщин, не имеющим мер социальной поддержки из Федерального бюджета и бюджета Удмуртской Республики по проезду на транспорте общего пользования путем оказания компенсации автотранспортным предприятиям в целях возмещения недополученных доходов в связи с предоставлением льготного проезда</t>
  </si>
  <si>
    <t>Оказание муниципальной услуги «Предоставление материальной помощи гражданам, находящимся в трудной жизненной ситуации»</t>
  </si>
  <si>
    <t xml:space="preserve">Повышение качества жизни  старшего поколения, семей с детьми, граждан, проживающих в городе Воткинске и находящихся в трудной жизненной ситуации </t>
  </si>
  <si>
    <t>Управление учета и отчетности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</si>
  <si>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соответствии с государственной программой Удмуртской Республики «Доступная среда»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</si>
  <si>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</si>
  <si>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по предоставлению мер социальной поддержки многодетным семьям в рамках регионального проекта «Финансовая поддержка семей при рождении детей в Удмуртской Республике» национального проекта «Демография»</t>
  </si>
  <si>
    <t>Улучшение жилищных условий 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</si>
  <si>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Реализация мероприятий по предоставлению мер социальной поддержки ветеранам Великой Отечественной войны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</si>
  <si>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</si>
  <si>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>Обеспечение жильем отдельной категории граждан, установленных ФЗ от 12.01.1995 года  № 5-ФЗ «О ветеранах», в соответствии с Указом Президента РФ от 07.05.2008 № 714"Об обеспечении жильем ветеранов Великой Отечественной войны 1941 - 1945 годов"</t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</si>
  <si>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</si>
  <si>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Улучшение жилищных условий инвалидов и семей, имеющих детей-инвалидов, ветеранов боевых действий и приравненных к ним лиц</t>
  </si>
  <si>
    <r>
      <t>Улучшение жилищных условий инвалидов и семей, имеющих детей-инвалидов, ветеранов боевых действий и приравненных к ним лиц, за счет предоставления</t>
    </r>
    <r>
      <rPr>
        <sz val="9.5"/>
        <color indexed="8"/>
        <rFont val="Times New Roman"/>
        <family val="1"/>
      </rPr>
      <t xml:space="preserve"> единовременной денежной выплаты на строительство и приобретение жилого помещения</t>
    </r>
  </si>
  <si>
    <t>2020-2024</t>
  </si>
  <si>
    <t>Управление жилыми помещениями, предоставленными детям-сиротам и детям, оставшимся без попечения родителей, по договору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</si>
  <si>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муниципального образования «Город Воткинск»)</t>
  </si>
  <si>
    <t>Наименование муниципальной программы "Социальная поддержка населения на 2020-2024 годы"</t>
  </si>
  <si>
    <t xml:space="preserve">Ответственный исполнитель Управление социальной поддержки населения </t>
  </si>
  <si>
    <t>Управление социальной поддержки населения   Управление учета и отчетности</t>
  </si>
  <si>
    <t xml:space="preserve">  Управление учета и отчетности</t>
  </si>
  <si>
    <t>Выплачено денежных средств на сумму 120,0 тыс руб</t>
  </si>
  <si>
    <t>Обеспечение сохранности закрепленных жилых помещений, предоставленных детям-сиротам и детям, оставшимся без попечения родителей, по договору найма специализированного жилого помещения</t>
  </si>
  <si>
    <t>Увеличение количества граждан, получивших социальную поддержку Повышение качества жизни  старшего поколения</t>
  </si>
  <si>
    <t>Увеличение доли доступных для инвалидов и других маломобильных групп населениея приоритетных объектов социальной, транспортной, инженерной инфраструктуры</t>
  </si>
  <si>
    <t>Мероприятие не реализовывалось в связи с отсутствием финансирования из республиканского бюджета</t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</si>
  <si>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</t>
  </si>
  <si>
    <t>В рамках программы  муниципальные задания на выполнение муниципальных услуг (работ)  не выдаются</t>
  </si>
  <si>
    <t>«Социальная поддержка семьи и детей»</t>
  </si>
  <si>
    <t>Численность населения</t>
  </si>
  <si>
    <t>тыс. человек</t>
  </si>
  <si>
    <t>Число зарегистрированных многодетных семей</t>
  </si>
  <si>
    <t>семья</t>
  </si>
  <si>
    <t xml:space="preserve">Количество детей-сирот и детей, оставшихся без попечения родителей </t>
  </si>
  <si>
    <t>человек</t>
  </si>
  <si>
    <t xml:space="preserve">Количество детей-сирот и детей, оставшихся без попечения родителей, находящихся на воспитании в семьях 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</si>
  <si>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</si>
  <si>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процент</t>
  </si>
  <si>
    <t>«Социальная поддержка старшего поколения, ветеранов и инвалидов, иных категорий граждан»</t>
  </si>
  <si>
    <t>Количество граждан, получивших социальную поддержку</t>
  </si>
  <si>
    <t>«Обеспечение жильем отдельных категорий граждан, стимулирование улучшения жилищных условий»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</si>
  <si>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</si>
  <si>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</si>
  <si>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</si>
  <si>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 xml:space="preserve">Увеличение доли молодых семей, улучшивших жилищные условия за счет предоставления социальных выплат на строительство (приобретение) жилья в общей численности молодых семей, состоящих на учете, нуждающихся в улучшении жилищных условий </t>
  </si>
  <si>
    <t>Увеличилось количество многодетных семей, прошедших регистрацию в секторе по делам семьи, в связи с расширением мер социальной поддержки многодетных семей, имеющих удостоверение</t>
  </si>
  <si>
    <t>Анализ численности населения проводится на 1 число года</t>
  </si>
  <si>
    <t>Мероприятие, влияющее на данный целевой показатель, осуществляется с 2021 года</t>
  </si>
  <si>
    <t>Уменьшилось количество многодетных семей, состоящих в очереди на улучшение жилищных условий за счет предоставления безвозмездной субсидии на строительство, реконструкцию, капитальный ремонт и приобретение жилого помещения. Семьи выбирают иные меры социальной поддержки по улучшению жилищных условий</t>
  </si>
  <si>
    <t>Отсутствуют в очереди граждане данной категории</t>
  </si>
  <si>
    <t>Социальная поддержка населения на 2020-2024г.г.</t>
  </si>
  <si>
    <t xml:space="preserve">Отчет о реализации муниципальной программы муниципального образования "Город Воткинск"                                            </t>
  </si>
  <si>
    <t xml:space="preserve">"Социальная поддержка населения на 2020-2024 годы" </t>
  </si>
  <si>
    <t>Бесплатное питание для учащихся образовательных учреждений (один раз в учебный день).</t>
  </si>
  <si>
    <t>по состоянию на  01 июля 2021 года</t>
  </si>
  <si>
    <t>956 детей из многодетных малообеспеченных семей обеспечены бесплатными проездными билетами на внутригородской транспорт и автобусы пригородного сообщения Удмуртской Республики</t>
  </si>
  <si>
    <t>1021 ребенок 5-11 классов  из многодетных семей обеспечена бесплатным горячим питанием 1 раз в учебный день на сумму 60 рублей в день</t>
  </si>
  <si>
    <t>За 1 полугодие 2021 года проведены следующие мероприятия, способствующие укреплению престижа семьи и семейных ценностей: Акция "Семья 2021" с 15.04.2021 по 15.05.2021, День семьи (15.05.2021 ) с торжественным чествованием "Золотых юбиляров", номинированы 3 семьи на награждение общественной медалью "За любовь и верность", Семья Баталовых приняла участие в республиканском этапе конкурса  "Семья года-2021"</t>
  </si>
  <si>
    <t>Материальная помощь оказана 7 семьям на сумму 26,6 тыс руб.</t>
  </si>
  <si>
    <t>Факт на начало отчетного периода (за2020 год)</t>
  </si>
  <si>
    <t>План на конец отчетного 2020  года</t>
  </si>
  <si>
    <t>по состоянию на 01 июля 2021</t>
  </si>
  <si>
    <t>по состоянию на 01 июля 2021 года</t>
  </si>
  <si>
    <t>Отсутствовали кандидаты на обучение на подготовительных курсах по подготовке к поступлению в образовательные учреждения среднего и высшего профессионального образования</t>
  </si>
  <si>
    <t>Промежуточные данные по итогам 1 полугодия</t>
  </si>
  <si>
    <t>Единовременное пособие выплачено 3 семьям на сумму 65,16 тыс руб</t>
  </si>
  <si>
    <t>Выплачено денежных средств на сумму 431,7 тыс руб</t>
  </si>
  <si>
    <t>Вознаграждения выплачены на сумму 320,7 тыс руб</t>
  </si>
  <si>
    <t>Выплачено денежных средств на сумму 6395,7 тыс руб</t>
  </si>
  <si>
    <t xml:space="preserve">Обеспечена сохранность 30 закрепленных жилых помещений.  Осуществляется управление 69 жилыми помещениями, предоставленными детям сиротам и детям, оставшимся без попечения родителей, по договору социального найма специализированного жилого помещения. На сумму 190,5 тыс руб. </t>
  </si>
  <si>
    <t>Мера поддержки осуществляется с 01 июня 2021</t>
  </si>
  <si>
    <t>Мерой воспользовались 561 пенсионер, получающие страховую пенсию по старости, в июне 2021 года</t>
  </si>
  <si>
    <t>Социальную поддерку получили  14 человек на сумму 311,0 тыс. руб.</t>
  </si>
  <si>
    <t>Социальную поддерку получили  50 человек на сумму 1087,4 тыс.руб.</t>
  </si>
  <si>
    <t>Данное мероприятие не реализовывалось  в1 полугодии 2021 года</t>
  </si>
  <si>
    <t>Предоставлен сертификат на получение безвозмездной субсидии 1 многодетной семье. На 01.07.2021 денежные средства не перечислены, т.к. жилье не приобретено</t>
  </si>
  <si>
    <t>На 01.07.2021 все граждане данной категории обеспечены сертификатами на приобретение жилого помещения. На 01.07.2021 на  очереди граждан данной категории нет</t>
  </si>
  <si>
    <t>Проведена перерегистрация граждан с правом состоять на очереди в качестве нуждающихся в жилых помещениях. На 01.07.2021 выдано 4  свидетельства на покупку жилых помещений  инвалидам 1 и 2 групп и 1 ветеран боевых действий</t>
  </si>
  <si>
    <r>
      <t xml:space="preserve">Реализация мероприятий регионального проекта </t>
    </r>
    <r>
      <rPr>
        <b/>
        <sz val="9.5"/>
        <color indexed="8"/>
        <rFont val="Times New Roman"/>
        <family val="1"/>
      </rPr>
      <t>«Жилье» национального проекта "Жильё и городская среда"</t>
    </r>
  </si>
  <si>
    <r>
      <t>Управление жилищно – коммунального хозяйства</t>
    </r>
    <r>
      <rPr>
        <sz val="9.5"/>
        <color indexed="8"/>
        <rFont val="Times New Roman"/>
        <family val="1"/>
      </rPr>
      <t xml:space="preserve"> </t>
    </r>
  </si>
  <si>
    <t>Улучшение жилищных условий молодых семей за счет предоставления субсидий на строительство и приобретение жилого помещения</t>
  </si>
  <si>
    <t>Улучшение жилищных условий молодых семей   Стимулирование рождаемости</t>
  </si>
  <si>
    <t>2021-2024</t>
  </si>
  <si>
    <r>
      <t>Управление жилищно – коммунального хозяйства</t>
    </r>
    <r>
      <rPr>
        <b/>
        <sz val="9.5"/>
        <color indexed="8"/>
        <rFont val="Times New Roman"/>
        <family val="1"/>
      </rPr>
      <t xml:space="preserve"> </t>
    </r>
  </si>
  <si>
    <t>1 семья обеспечена сертификатом на улучшение жилищных условий на сумму 1038,97 тыс.руб</t>
  </si>
  <si>
    <t>Уменьшилась доля детей-сирот и детей, оставшихся без попечения родителей, переданных на воспитание в семьи, при снижении общего количества детей - сирот</t>
  </si>
  <si>
    <t>Снизилось количество детей-сирот и детей, оставшихся без попечения родителей, находящихся на воспитании в семьях, при общем снижении количества детей -сирот</t>
  </si>
  <si>
    <t>Снизилось количество детей сирот и детей, оставшихся без попечения родителей.</t>
  </si>
  <si>
    <t>Данные показатели являются промежуточными. Меры социальной поддерки будут оказаны во втором полугодии 2021  года</t>
  </si>
  <si>
    <t>Выдано 5 сертификатов на улучшение жилищных условий. Увеличилась доля получателей единовременной выплаты в общей численности граждан, состоящих в очереди на улучшение жилищных условий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</si>
</sst>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.5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.5"/>
      <color rgb="FF000000"/>
      <name val="Times New Roman"/>
      <family val="1"/>
    </font>
    <font>
      <sz val="9.5"/>
      <color rgb="FF2D2D2D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33" borderId="10" xfId="0" applyFont="1" applyFill="1" applyBorder="1" applyAlignment="1">
      <alignment wrapText="1"/>
    </xf>
    <xf numFmtId="178" fontId="8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horizontal="left" wrapText="1" indent="3"/>
    </xf>
    <xf numFmtId="172" fontId="2" fillId="32" borderId="10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64" fillId="0" borderId="0" xfId="0" applyNumberFormat="1" applyFont="1" applyAlignment="1">
      <alignment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6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top"/>
    </xf>
    <xf numFmtId="0" fontId="67" fillId="0" borderId="10" xfId="0" applyFont="1" applyBorder="1" applyAlignment="1">
      <alignment horizontal="justify" vertical="top"/>
    </xf>
    <xf numFmtId="3" fontId="2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/>
    </xf>
    <xf numFmtId="0" fontId="2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 indent="3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2" fontId="2" fillId="32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69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62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top"/>
    </xf>
    <xf numFmtId="0" fontId="71" fillId="0" borderId="18" xfId="0" applyFont="1" applyBorder="1" applyAlignment="1">
      <alignment horizontal="center" vertical="top"/>
    </xf>
    <xf numFmtId="0" fontId="71" fillId="0" borderId="19" xfId="0" applyFont="1" applyBorder="1" applyAlignment="1">
      <alignment vertical="top"/>
    </xf>
    <xf numFmtId="0" fontId="71" fillId="0" borderId="20" xfId="0" applyFont="1" applyBorder="1" applyAlignment="1">
      <alignment vertical="top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7" xfId="0" applyFont="1" applyBorder="1" applyAlignment="1">
      <alignment vertical="top" wrapText="1"/>
    </xf>
    <xf numFmtId="0" fontId="68" fillId="0" borderId="18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top"/>
    </xf>
    <xf numFmtId="0" fontId="68" fillId="0" borderId="18" xfId="0" applyFont="1" applyBorder="1" applyAlignment="1">
      <alignment horizontal="center" vertical="top"/>
    </xf>
    <xf numFmtId="0" fontId="68" fillId="0" borderId="19" xfId="0" applyFont="1" applyBorder="1" applyAlignment="1">
      <alignment horizontal="center" vertical="top"/>
    </xf>
    <xf numFmtId="0" fontId="68" fillId="0" borderId="20" xfId="0" applyFont="1" applyBorder="1" applyAlignment="1">
      <alignment horizontal="center" vertical="top"/>
    </xf>
    <xf numFmtId="0" fontId="68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N1" sqref="M1:Q8"/>
    </sheetView>
  </sheetViews>
  <sheetFormatPr defaultColWidth="9.140625" defaultRowHeight="15"/>
  <cols>
    <col min="1" max="5" width="3.28125" style="29" customWidth="1"/>
    <col min="6" max="6" width="27.8515625" style="29" customWidth="1"/>
    <col min="7" max="7" width="16.8515625" style="29" customWidth="1"/>
    <col min="8" max="8" width="5.421875" style="29" customWidth="1"/>
    <col min="9" max="10" width="4.00390625" style="29" customWidth="1"/>
    <col min="11" max="11" width="10.140625" style="29" customWidth="1"/>
    <col min="12" max="12" width="4.57421875" style="29" customWidth="1"/>
    <col min="13" max="15" width="10.57421875" style="29" customWidth="1"/>
    <col min="16" max="17" width="8.8515625" style="29" customWidth="1"/>
    <col min="18" max="16384" width="9.140625" style="29" customWidth="1"/>
  </cols>
  <sheetData>
    <row r="1" spans="1:17" s="28" customFormat="1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27" t="s">
        <v>27</v>
      </c>
      <c r="O1" s="127"/>
      <c r="P1" s="127"/>
      <c r="Q1" s="127"/>
    </row>
    <row r="2" spans="1:17" s="28" customFormat="1" ht="36" customHeight="1">
      <c r="A2" s="26"/>
      <c r="B2" s="26"/>
      <c r="C2" s="26"/>
      <c r="D2" s="26"/>
      <c r="E2" s="26"/>
      <c r="F2" s="129"/>
      <c r="G2" s="129"/>
      <c r="H2" s="129"/>
      <c r="I2" s="129"/>
      <c r="J2" s="129"/>
      <c r="K2" s="129"/>
      <c r="L2" s="26"/>
      <c r="M2" s="122" t="s">
        <v>47</v>
      </c>
      <c r="N2" s="122"/>
      <c r="O2" s="122"/>
      <c r="P2" s="122"/>
      <c r="Q2" s="122"/>
    </row>
    <row r="3" spans="1:17" s="28" customFormat="1" ht="68.25" customHeight="1">
      <c r="A3" s="26"/>
      <c r="B3" s="26"/>
      <c r="C3" s="26"/>
      <c r="D3" s="26"/>
      <c r="E3" s="26"/>
      <c r="F3" s="130"/>
      <c r="G3" s="130"/>
      <c r="H3" s="130"/>
      <c r="I3" s="130"/>
      <c r="J3" s="130"/>
      <c r="K3" s="130"/>
      <c r="L3" s="26"/>
      <c r="M3" s="132" t="s">
        <v>65</v>
      </c>
      <c r="N3" s="132"/>
      <c r="O3" s="132"/>
      <c r="P3" s="132"/>
      <c r="Q3" s="132"/>
    </row>
    <row r="4" spans="1:17" ht="16.5" customHeight="1">
      <c r="A4" s="4"/>
      <c r="B4" s="4"/>
      <c r="C4" s="4"/>
      <c r="D4" s="4"/>
      <c r="E4" s="4"/>
      <c r="F4" s="131"/>
      <c r="G4" s="131"/>
      <c r="H4" s="131"/>
      <c r="I4" s="131"/>
      <c r="J4" s="131"/>
      <c r="K4" s="131"/>
      <c r="L4" s="4"/>
      <c r="M4" s="4"/>
      <c r="N4" s="128" t="s">
        <v>48</v>
      </c>
      <c r="O4" s="128"/>
      <c r="P4" s="128"/>
      <c r="Q4" s="128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21" t="s">
        <v>66</v>
      </c>
      <c r="N5" s="121"/>
      <c r="O5" s="121"/>
      <c r="P5" s="121"/>
      <c r="Q5" s="121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25" t="s">
        <v>49</v>
      </c>
      <c r="O6" s="125"/>
      <c r="P6" s="125"/>
      <c r="Q6" s="125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24" t="s">
        <v>50</v>
      </c>
      <c r="O7" s="124"/>
      <c r="P7" s="124"/>
      <c r="Q7" s="124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6" t="s">
        <v>51</v>
      </c>
      <c r="O8" s="126"/>
      <c r="P8" s="126"/>
      <c r="Q8" s="126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3"/>
      <c r="K9" s="4"/>
      <c r="L9" s="4"/>
      <c r="M9" s="4"/>
      <c r="N9" s="3"/>
      <c r="O9" s="3"/>
      <c r="P9" s="4"/>
      <c r="Q9" s="4"/>
    </row>
    <row r="10" spans="1:17" s="28" customFormat="1" ht="34.5" customHeight="1">
      <c r="A10" s="123" t="s">
        <v>156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s="28" customFormat="1" ht="29.25" customHeight="1">
      <c r="A11" s="120" t="s">
        <v>157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s="28" customFormat="1" ht="19.5" customHeight="1">
      <c r="A12" s="120" t="s">
        <v>159</v>
      </c>
      <c r="B12" s="121"/>
      <c r="C12" s="121"/>
      <c r="D12" s="121"/>
      <c r="E12" s="121"/>
      <c r="F12" s="121"/>
      <c r="G12" s="121" t="s">
        <v>67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s="28" customFormat="1" ht="17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sheetProtection/>
  <mergeCells count="14">
    <mergeCell ref="N1:Q1"/>
    <mergeCell ref="N4:Q4"/>
    <mergeCell ref="F2:K2"/>
    <mergeCell ref="F3:K3"/>
    <mergeCell ref="F4:K4"/>
    <mergeCell ref="M3:Q3"/>
    <mergeCell ref="A12:Q12"/>
    <mergeCell ref="M2:Q2"/>
    <mergeCell ref="M5:Q5"/>
    <mergeCell ref="A11:Q11"/>
    <mergeCell ref="A10:Q10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8">
      <selection activeCell="F16" sqref="F16"/>
    </sheetView>
  </sheetViews>
  <sheetFormatPr defaultColWidth="9.140625" defaultRowHeight="15"/>
  <cols>
    <col min="1" max="2" width="6.00390625" style="29" customWidth="1"/>
    <col min="3" max="3" width="22.00390625" style="29" customWidth="1"/>
    <col min="4" max="4" width="55.57421875" style="29" customWidth="1"/>
    <col min="5" max="5" width="17.57421875" style="29" customWidth="1"/>
    <col min="6" max="6" width="15.140625" style="29" customWidth="1"/>
    <col min="7" max="7" width="16.140625" style="29" customWidth="1"/>
    <col min="8" max="16384" width="9.140625" style="29" customWidth="1"/>
  </cols>
  <sheetData>
    <row r="1" spans="1:7" s="28" customFormat="1" ht="26.25" customHeight="1">
      <c r="A1" s="33"/>
      <c r="B1" s="33"/>
      <c r="C1" s="33"/>
      <c r="D1" s="33"/>
      <c r="E1" s="33"/>
      <c r="F1" s="33"/>
      <c r="G1" s="33" t="s">
        <v>53</v>
      </c>
    </row>
    <row r="2" spans="1:7" s="28" customFormat="1" ht="25.5" customHeight="1">
      <c r="A2" s="133" t="s">
        <v>52</v>
      </c>
      <c r="B2" s="133"/>
      <c r="C2" s="133"/>
      <c r="D2" s="133"/>
      <c r="E2" s="133"/>
      <c r="F2" s="133"/>
      <c r="G2" s="133"/>
    </row>
    <row r="3" spans="1:7" s="28" customFormat="1" ht="24.75" customHeight="1">
      <c r="A3" s="133" t="s">
        <v>167</v>
      </c>
      <c r="B3" s="133"/>
      <c r="C3" s="133"/>
      <c r="D3" s="133"/>
      <c r="E3" s="133"/>
      <c r="F3" s="133"/>
      <c r="G3" s="133"/>
    </row>
    <row r="4" spans="1:17" s="32" customFormat="1" ht="18.75" customHeight="1">
      <c r="A4" s="127" t="s">
        <v>72</v>
      </c>
      <c r="B4" s="127"/>
      <c r="C4" s="127"/>
      <c r="D4" s="127"/>
      <c r="E4" s="127"/>
      <c r="F4" s="127"/>
      <c r="G4" s="127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21.75" customHeight="1">
      <c r="A5" s="127" t="s">
        <v>73</v>
      </c>
      <c r="B5" s="127"/>
      <c r="C5" s="127"/>
      <c r="D5" s="127"/>
      <c r="E5" s="127"/>
      <c r="F5" s="127"/>
      <c r="G5" s="127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7" s="28" customFormat="1" ht="17.25" customHeight="1">
      <c r="A6" s="34"/>
      <c r="B6" s="34"/>
      <c r="C6" s="34"/>
      <c r="D6" s="34"/>
      <c r="E6" s="34"/>
      <c r="F6" s="34"/>
      <c r="G6" s="34"/>
    </row>
    <row r="7" spans="1:7" ht="16.5" customHeight="1">
      <c r="A7" s="5"/>
      <c r="B7" s="5"/>
      <c r="C7" s="5"/>
      <c r="D7" s="5"/>
      <c r="E7" s="5"/>
      <c r="F7" s="5"/>
      <c r="G7" s="5"/>
    </row>
    <row r="8" spans="1:7" s="35" customFormat="1" ht="20.25" customHeight="1">
      <c r="A8" s="134" t="s">
        <v>9</v>
      </c>
      <c r="B8" s="134"/>
      <c r="C8" s="134" t="s">
        <v>23</v>
      </c>
      <c r="D8" s="134" t="s">
        <v>24</v>
      </c>
      <c r="E8" s="137" t="s">
        <v>25</v>
      </c>
      <c r="F8" s="138"/>
      <c r="G8" s="134" t="s">
        <v>38</v>
      </c>
    </row>
    <row r="9" spans="1:7" s="35" customFormat="1" ht="27.75" customHeight="1">
      <c r="A9" s="134"/>
      <c r="B9" s="134"/>
      <c r="C9" s="134" t="s">
        <v>21</v>
      </c>
      <c r="D9" s="134"/>
      <c r="E9" s="135" t="s">
        <v>34</v>
      </c>
      <c r="F9" s="139" t="s">
        <v>35</v>
      </c>
      <c r="G9" s="134"/>
    </row>
    <row r="10" spans="1:7" s="35" customFormat="1" ht="29.25" customHeight="1">
      <c r="A10" s="23" t="s">
        <v>14</v>
      </c>
      <c r="B10" s="23" t="s">
        <v>10</v>
      </c>
      <c r="C10" s="134"/>
      <c r="D10" s="134"/>
      <c r="E10" s="136"/>
      <c r="F10" s="140"/>
      <c r="G10" s="134"/>
    </row>
    <row r="11" spans="1:7" s="35" customFormat="1" ht="24" customHeight="1">
      <c r="A11" s="23">
        <v>1</v>
      </c>
      <c r="B11" s="23">
        <v>2</v>
      </c>
      <c r="C11" s="23">
        <v>3</v>
      </c>
      <c r="D11" s="23">
        <v>4</v>
      </c>
      <c r="E11" s="36">
        <v>5</v>
      </c>
      <c r="F11" s="37">
        <v>6</v>
      </c>
      <c r="G11" s="23">
        <v>7</v>
      </c>
    </row>
    <row r="12" spans="1:7" s="54" customFormat="1" ht="15" customHeight="1">
      <c r="A12" s="141" t="s">
        <v>71</v>
      </c>
      <c r="B12" s="141"/>
      <c r="C12" s="149" t="s">
        <v>155</v>
      </c>
      <c r="D12" s="38" t="s">
        <v>45</v>
      </c>
      <c r="E12" s="117">
        <f>SUM(E13+E18+E19)</f>
        <v>40662.6</v>
      </c>
      <c r="F12" s="111">
        <f>F20+F28+F36</f>
        <v>18329.270000000004</v>
      </c>
      <c r="G12" s="111">
        <f>SUM(F12/E12*100)</f>
        <v>45.07648305814189</v>
      </c>
    </row>
    <row r="13" spans="1:7" s="54" customFormat="1" ht="15" customHeight="1">
      <c r="A13" s="141"/>
      <c r="B13" s="141"/>
      <c r="C13" s="150"/>
      <c r="D13" s="112" t="s">
        <v>39</v>
      </c>
      <c r="E13" s="118">
        <f>SUM(E15+E16+E17)</f>
        <v>40662.6</v>
      </c>
      <c r="F13" s="116">
        <f>F15+F16+F17</f>
        <v>18329.27</v>
      </c>
      <c r="G13" s="116">
        <f>SUM(F13/E13*100)</f>
        <v>45.07648305814188</v>
      </c>
    </row>
    <row r="14" spans="1:7" s="54" customFormat="1" ht="15" customHeight="1">
      <c r="A14" s="141"/>
      <c r="B14" s="141"/>
      <c r="C14" s="150"/>
      <c r="D14" s="114" t="s">
        <v>26</v>
      </c>
      <c r="E14" s="119"/>
      <c r="F14" s="44"/>
      <c r="G14" s="116"/>
    </row>
    <row r="15" spans="1:7" s="54" customFormat="1" ht="13.5" customHeight="1">
      <c r="A15" s="141"/>
      <c r="B15" s="141"/>
      <c r="C15" s="150"/>
      <c r="D15" s="114" t="s">
        <v>40</v>
      </c>
      <c r="E15" s="119">
        <f>E23+E31+E39</f>
        <v>3305</v>
      </c>
      <c r="F15" s="44">
        <f>SUM(F23+F31+F35)</f>
        <v>1425</v>
      </c>
      <c r="G15" s="116">
        <f>SUM(F15/E15*100)</f>
        <v>43.11649016641452</v>
      </c>
    </row>
    <row r="16" spans="1:7" s="54" customFormat="1" ht="15" customHeight="1">
      <c r="A16" s="141"/>
      <c r="B16" s="141"/>
      <c r="C16" s="150"/>
      <c r="D16" s="114" t="s">
        <v>41</v>
      </c>
      <c r="E16" s="119">
        <f>E24+E32+E40</f>
        <v>36870.1</v>
      </c>
      <c r="F16" s="44">
        <f>SUM(F24+F32+F40)</f>
        <v>16841.170000000002</v>
      </c>
      <c r="G16" s="116">
        <f>SUM(F16/E16*100)</f>
        <v>45.677039118418456</v>
      </c>
    </row>
    <row r="17" spans="1:7" s="54" customFormat="1" ht="15" customHeight="1">
      <c r="A17" s="141"/>
      <c r="B17" s="141"/>
      <c r="C17" s="150"/>
      <c r="D17" s="114" t="s">
        <v>42</v>
      </c>
      <c r="E17" s="119">
        <f>E25+E33+E41</f>
        <v>487.5</v>
      </c>
      <c r="F17" s="44">
        <v>63.1</v>
      </c>
      <c r="G17" s="116">
        <f>SUM(F17/E17*100)</f>
        <v>12.943589743589746</v>
      </c>
    </row>
    <row r="18" spans="1:7" s="54" customFormat="1" ht="26.25" customHeight="1">
      <c r="A18" s="141"/>
      <c r="B18" s="141"/>
      <c r="C18" s="150"/>
      <c r="D18" s="112" t="s">
        <v>44</v>
      </c>
      <c r="E18" s="119">
        <v>0</v>
      </c>
      <c r="F18" s="44">
        <v>0</v>
      </c>
      <c r="G18" s="116">
        <v>0</v>
      </c>
    </row>
    <row r="19" spans="1:7" s="54" customFormat="1" ht="15" customHeight="1">
      <c r="A19" s="141"/>
      <c r="B19" s="141"/>
      <c r="C19" s="151"/>
      <c r="D19" s="112" t="s">
        <v>43</v>
      </c>
      <c r="E19" s="119">
        <v>0</v>
      </c>
      <c r="F19" s="44">
        <v>0</v>
      </c>
      <c r="G19" s="116">
        <v>0</v>
      </c>
    </row>
    <row r="20" spans="1:7" s="40" customFormat="1" ht="15" customHeight="1">
      <c r="A20" s="141" t="s">
        <v>71</v>
      </c>
      <c r="B20" s="141" t="s">
        <v>8</v>
      </c>
      <c r="C20" s="142" t="s">
        <v>68</v>
      </c>
      <c r="D20" s="38" t="s">
        <v>45</v>
      </c>
      <c r="E20" s="39">
        <f>SUM(E21+E26+E27)</f>
        <v>35541.5</v>
      </c>
      <c r="F20" s="39">
        <f>F21+F26+F27</f>
        <v>15865.300000000001</v>
      </c>
      <c r="G20" s="39">
        <f>F20/E20*100</f>
        <v>44.63880252662381</v>
      </c>
    </row>
    <row r="21" spans="1:7" s="40" customFormat="1" ht="15" customHeight="1">
      <c r="A21" s="141"/>
      <c r="B21" s="141"/>
      <c r="C21" s="142"/>
      <c r="D21" s="41" t="s">
        <v>39</v>
      </c>
      <c r="E21" s="42">
        <f>SUM(E23+E24+E25)</f>
        <v>35541.5</v>
      </c>
      <c r="F21" s="42">
        <f>SUM(F25+F24+F23)</f>
        <v>15865.300000000001</v>
      </c>
      <c r="G21" s="42">
        <f>SUM(F21/E21*100)</f>
        <v>44.63880252662381</v>
      </c>
    </row>
    <row r="22" spans="1:7" s="40" customFormat="1" ht="15" customHeight="1">
      <c r="A22" s="141"/>
      <c r="B22" s="141"/>
      <c r="C22" s="142"/>
      <c r="D22" s="43" t="s">
        <v>26</v>
      </c>
      <c r="E22" s="44"/>
      <c r="F22" s="44"/>
      <c r="G22" s="44"/>
    </row>
    <row r="23" spans="1:7" s="40" customFormat="1" ht="15" customHeight="1">
      <c r="A23" s="141"/>
      <c r="B23" s="141"/>
      <c r="C23" s="142"/>
      <c r="D23" s="43" t="s">
        <v>40</v>
      </c>
      <c r="E23" s="44">
        <v>5</v>
      </c>
      <c r="F23" s="44">
        <v>0</v>
      </c>
      <c r="G23" s="44">
        <f>SUM(F23/E23*100)</f>
        <v>0</v>
      </c>
    </row>
    <row r="24" spans="1:7" s="40" customFormat="1" ht="15" customHeight="1">
      <c r="A24" s="141"/>
      <c r="B24" s="141"/>
      <c r="C24" s="142"/>
      <c r="D24" s="43" t="s">
        <v>41</v>
      </c>
      <c r="E24" s="44">
        <v>35049</v>
      </c>
      <c r="F24" s="44">
        <v>15802.2</v>
      </c>
      <c r="G24" s="44">
        <f>SUM(F24/E24*100)</f>
        <v>45.08602242574681</v>
      </c>
    </row>
    <row r="25" spans="1:7" s="40" customFormat="1" ht="15" customHeight="1">
      <c r="A25" s="141"/>
      <c r="B25" s="141"/>
      <c r="C25" s="142"/>
      <c r="D25" s="43" t="s">
        <v>42</v>
      </c>
      <c r="E25" s="44">
        <v>487.5</v>
      </c>
      <c r="F25" s="44">
        <v>63.1</v>
      </c>
      <c r="G25" s="44">
        <f>SUM(F25/E25*100)</f>
        <v>12.943589743589746</v>
      </c>
    </row>
    <row r="26" spans="1:7" s="40" customFormat="1" ht="27.75" customHeight="1">
      <c r="A26" s="141"/>
      <c r="B26" s="141"/>
      <c r="C26" s="142"/>
      <c r="D26" s="41" t="s">
        <v>44</v>
      </c>
      <c r="E26" s="44">
        <v>0</v>
      </c>
      <c r="F26" s="44">
        <v>0</v>
      </c>
      <c r="G26" s="44">
        <v>0</v>
      </c>
    </row>
    <row r="27" spans="1:7" s="40" customFormat="1" ht="15" customHeight="1">
      <c r="A27" s="141"/>
      <c r="B27" s="141"/>
      <c r="C27" s="142"/>
      <c r="D27" s="41" t="s">
        <v>43</v>
      </c>
      <c r="E27" s="45">
        <v>0</v>
      </c>
      <c r="F27" s="45">
        <v>0</v>
      </c>
      <c r="G27" s="45">
        <v>0</v>
      </c>
    </row>
    <row r="28" spans="1:7" s="40" customFormat="1" ht="15" customHeight="1">
      <c r="A28" s="141" t="s">
        <v>71</v>
      </c>
      <c r="B28" s="141" t="s">
        <v>7</v>
      </c>
      <c r="C28" s="146" t="s">
        <v>69</v>
      </c>
      <c r="D28" s="38" t="s">
        <v>45</v>
      </c>
      <c r="E28" s="46">
        <f>SUM(E29+E34+E35)</f>
        <v>3300</v>
      </c>
      <c r="F28" s="97">
        <f>F29+F34+F35</f>
        <v>1425</v>
      </c>
      <c r="G28" s="39">
        <f>F28/E28*100</f>
        <v>43.18181818181818</v>
      </c>
    </row>
    <row r="29" spans="1:8" s="40" customFormat="1" ht="15" customHeight="1">
      <c r="A29" s="141"/>
      <c r="B29" s="141"/>
      <c r="C29" s="147"/>
      <c r="D29" s="41" t="s">
        <v>39</v>
      </c>
      <c r="E29" s="44">
        <f>SUM(E31+E32+E33)</f>
        <v>3300</v>
      </c>
      <c r="F29" s="98">
        <f>F31+F32+F33</f>
        <v>1425</v>
      </c>
      <c r="G29" s="42">
        <f>SUM(F29/E29*100)</f>
        <v>43.18181818181818</v>
      </c>
      <c r="H29" s="47"/>
    </row>
    <row r="30" spans="1:7" s="40" customFormat="1" ht="15" customHeight="1">
      <c r="A30" s="141"/>
      <c r="B30" s="141"/>
      <c r="C30" s="147"/>
      <c r="D30" s="43" t="s">
        <v>26</v>
      </c>
      <c r="E30" s="44"/>
      <c r="F30" s="99"/>
      <c r="G30" s="42"/>
    </row>
    <row r="31" spans="1:7" s="40" customFormat="1" ht="15" customHeight="1">
      <c r="A31" s="141"/>
      <c r="B31" s="141"/>
      <c r="C31" s="147"/>
      <c r="D31" s="43" t="s">
        <v>40</v>
      </c>
      <c r="E31" s="44">
        <v>3300</v>
      </c>
      <c r="F31" s="98">
        <v>1425</v>
      </c>
      <c r="G31" s="42">
        <f>F31/E31*100</f>
        <v>43.18181818181818</v>
      </c>
    </row>
    <row r="32" spans="1:7" s="40" customFormat="1" ht="15" customHeight="1">
      <c r="A32" s="141"/>
      <c r="B32" s="141"/>
      <c r="C32" s="147"/>
      <c r="D32" s="43" t="s">
        <v>41</v>
      </c>
      <c r="E32" s="44">
        <v>0</v>
      </c>
      <c r="F32" s="98">
        <v>0</v>
      </c>
      <c r="G32" s="42">
        <v>0</v>
      </c>
    </row>
    <row r="33" spans="1:7" s="40" customFormat="1" ht="15" customHeight="1">
      <c r="A33" s="141"/>
      <c r="B33" s="141"/>
      <c r="C33" s="147"/>
      <c r="D33" s="43" t="s">
        <v>42</v>
      </c>
      <c r="E33" s="44">
        <v>0</v>
      </c>
      <c r="F33" s="98">
        <v>0</v>
      </c>
      <c r="G33" s="42">
        <v>0</v>
      </c>
    </row>
    <row r="34" spans="1:7" s="40" customFormat="1" ht="24.75" customHeight="1">
      <c r="A34" s="141"/>
      <c r="B34" s="141"/>
      <c r="C34" s="147"/>
      <c r="D34" s="41" t="s">
        <v>44</v>
      </c>
      <c r="E34" s="44">
        <v>0</v>
      </c>
      <c r="F34" s="98">
        <v>0</v>
      </c>
      <c r="G34" s="42">
        <v>0</v>
      </c>
    </row>
    <row r="35" spans="1:7" s="40" customFormat="1" ht="15" customHeight="1">
      <c r="A35" s="141"/>
      <c r="B35" s="141"/>
      <c r="C35" s="148"/>
      <c r="D35" s="41" t="s">
        <v>43</v>
      </c>
      <c r="E35" s="44">
        <v>0</v>
      </c>
      <c r="F35" s="98">
        <v>0</v>
      </c>
      <c r="G35" s="42">
        <v>0</v>
      </c>
    </row>
    <row r="36" spans="1:7" s="73" customFormat="1" ht="15" customHeight="1">
      <c r="A36" s="141" t="s">
        <v>71</v>
      </c>
      <c r="B36" s="141" t="s">
        <v>7</v>
      </c>
      <c r="C36" s="143" t="s">
        <v>70</v>
      </c>
      <c r="D36" s="38" t="s">
        <v>45</v>
      </c>
      <c r="E36" s="46">
        <f>SUM(E37+E42+E43)</f>
        <v>1821.1</v>
      </c>
      <c r="F36" s="97">
        <v>1038.97</v>
      </c>
      <c r="G36" s="111">
        <f>F36/E36*100</f>
        <v>57.051781890066444</v>
      </c>
    </row>
    <row r="37" spans="1:7" s="73" customFormat="1" ht="15">
      <c r="A37" s="141"/>
      <c r="B37" s="141"/>
      <c r="C37" s="144"/>
      <c r="D37" s="112" t="s">
        <v>39</v>
      </c>
      <c r="E37" s="44">
        <f>SUM(E39+E40+E41)</f>
        <v>1821.1</v>
      </c>
      <c r="F37" s="113">
        <v>1038.97</v>
      </c>
      <c r="G37" s="111">
        <f>F37/E37*100</f>
        <v>57.051781890066444</v>
      </c>
    </row>
    <row r="38" spans="1:7" s="73" customFormat="1" ht="15">
      <c r="A38" s="141"/>
      <c r="B38" s="141"/>
      <c r="C38" s="144"/>
      <c r="D38" s="114" t="s">
        <v>26</v>
      </c>
      <c r="E38" s="44"/>
      <c r="F38" s="115"/>
      <c r="G38" s="111"/>
    </row>
    <row r="39" spans="1:7" s="73" customFormat="1" ht="13.5" customHeight="1">
      <c r="A39" s="141"/>
      <c r="B39" s="141"/>
      <c r="C39" s="144"/>
      <c r="D39" s="114" t="s">
        <v>40</v>
      </c>
      <c r="E39" s="44">
        <v>0</v>
      </c>
      <c r="F39" s="116">
        <v>0</v>
      </c>
      <c r="G39" s="111">
        <v>0</v>
      </c>
    </row>
    <row r="40" spans="1:7" s="73" customFormat="1" ht="15">
      <c r="A40" s="141"/>
      <c r="B40" s="141"/>
      <c r="C40" s="144"/>
      <c r="D40" s="114" t="s">
        <v>41</v>
      </c>
      <c r="E40" s="44">
        <v>1821.1</v>
      </c>
      <c r="F40" s="113">
        <v>1038.97</v>
      </c>
      <c r="G40" s="111">
        <f>SUM(F40/E40*100)</f>
        <v>57.051781890066444</v>
      </c>
    </row>
    <row r="41" spans="1:7" s="73" customFormat="1" ht="15">
      <c r="A41" s="141"/>
      <c r="B41" s="141"/>
      <c r="C41" s="144"/>
      <c r="D41" s="114" t="s">
        <v>42</v>
      </c>
      <c r="E41" s="44">
        <v>0</v>
      </c>
      <c r="F41" s="116">
        <v>0</v>
      </c>
      <c r="G41" s="111">
        <v>0</v>
      </c>
    </row>
    <row r="42" spans="1:7" s="73" customFormat="1" ht="26.25">
      <c r="A42" s="141"/>
      <c r="B42" s="141"/>
      <c r="C42" s="144"/>
      <c r="D42" s="112" t="s">
        <v>44</v>
      </c>
      <c r="E42" s="44">
        <v>0</v>
      </c>
      <c r="F42" s="116">
        <v>0</v>
      </c>
      <c r="G42" s="111">
        <v>0</v>
      </c>
    </row>
    <row r="43" spans="1:7" s="73" customFormat="1" ht="15">
      <c r="A43" s="141"/>
      <c r="B43" s="141"/>
      <c r="C43" s="145"/>
      <c r="D43" s="112" t="s">
        <v>43</v>
      </c>
      <c r="E43" s="44">
        <v>0</v>
      </c>
      <c r="F43" s="116">
        <v>0</v>
      </c>
      <c r="G43" s="111">
        <v>0</v>
      </c>
    </row>
  </sheetData>
  <sheetProtection/>
  <mergeCells count="23">
    <mergeCell ref="C36:C43"/>
    <mergeCell ref="A36:A43"/>
    <mergeCell ref="B36:B43"/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40">
      <selection activeCell="J46" sqref="J46:J47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33.140625" style="8" customWidth="1"/>
    <col min="6" max="6" width="14.7109375" style="8" customWidth="1"/>
    <col min="7" max="7" width="8.8515625" style="8" customWidth="1"/>
    <col min="8" max="8" width="10.57421875" style="8" customWidth="1"/>
    <col min="9" max="9" width="24.421875" style="8" customWidth="1"/>
    <col min="10" max="10" width="29.28125" style="60" customWidth="1"/>
    <col min="11" max="11" width="17.421875" style="60" customWidth="1"/>
    <col min="12" max="16384" width="8.8515625" style="8" customWidth="1"/>
  </cols>
  <sheetData>
    <row r="1" spans="9:14" s="26" customFormat="1" ht="14.25" customHeight="1">
      <c r="I1" s="27"/>
      <c r="J1" s="50"/>
      <c r="K1" s="50" t="s">
        <v>55</v>
      </c>
      <c r="L1" s="27"/>
      <c r="M1" s="27"/>
      <c r="N1" s="31"/>
    </row>
    <row r="2" spans="1:11" s="26" customFormat="1" ht="15.75">
      <c r="A2" s="152" t="s">
        <v>54</v>
      </c>
      <c r="B2" s="153"/>
      <c r="C2" s="153"/>
      <c r="D2" s="153"/>
      <c r="E2" s="153"/>
      <c r="F2" s="153"/>
      <c r="G2" s="153"/>
      <c r="H2" s="153"/>
      <c r="I2" s="153"/>
      <c r="J2" s="153"/>
      <c r="K2" s="55"/>
    </row>
    <row r="3" spans="1:11" s="56" customFormat="1" ht="17.25" customHeight="1">
      <c r="A3" s="156" t="s">
        <v>166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7" s="26" customFormat="1" ht="15" customHeight="1">
      <c r="A4" s="127" t="s">
        <v>122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31"/>
      <c r="M4" s="31"/>
      <c r="N4" s="31"/>
      <c r="O4" s="31"/>
      <c r="P4" s="31"/>
      <c r="Q4" s="31"/>
    </row>
    <row r="5" spans="1:17" s="26" customFormat="1" ht="15.75" customHeight="1">
      <c r="A5" s="127" t="s">
        <v>123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1"/>
      <c r="M5" s="31"/>
      <c r="N5" s="31"/>
      <c r="O5" s="31"/>
      <c r="P5" s="31"/>
      <c r="Q5" s="31"/>
    </row>
    <row r="6" spans="4:11" s="26" customFormat="1" ht="15.75">
      <c r="D6" s="30"/>
      <c r="E6" s="30"/>
      <c r="F6" s="30"/>
      <c r="G6" s="30"/>
      <c r="H6" s="30"/>
      <c r="I6" s="30"/>
      <c r="J6" s="51"/>
      <c r="K6" s="55"/>
    </row>
    <row r="7" spans="1:11" ht="44.25" customHeight="1">
      <c r="A7" s="154" t="s">
        <v>9</v>
      </c>
      <c r="B7" s="154"/>
      <c r="C7" s="154"/>
      <c r="D7" s="154"/>
      <c r="E7" s="155" t="s">
        <v>15</v>
      </c>
      <c r="F7" s="155" t="s">
        <v>0</v>
      </c>
      <c r="G7" s="155" t="s">
        <v>30</v>
      </c>
      <c r="H7" s="155" t="s">
        <v>31</v>
      </c>
      <c r="I7" s="155" t="s">
        <v>6</v>
      </c>
      <c r="J7" s="155" t="s">
        <v>28</v>
      </c>
      <c r="K7" s="155" t="s">
        <v>29</v>
      </c>
    </row>
    <row r="8" spans="1:11" ht="15" customHeight="1">
      <c r="A8" s="7" t="s">
        <v>14</v>
      </c>
      <c r="B8" s="7" t="s">
        <v>10</v>
      </c>
      <c r="C8" s="7" t="s">
        <v>11</v>
      </c>
      <c r="D8" s="7" t="s">
        <v>12</v>
      </c>
      <c r="E8" s="155"/>
      <c r="F8" s="155"/>
      <c r="G8" s="155"/>
      <c r="H8" s="155"/>
      <c r="I8" s="155"/>
      <c r="J8" s="155"/>
      <c r="K8" s="155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53" customFormat="1" ht="181.5" customHeight="1">
      <c r="A10" s="12">
        <v>4</v>
      </c>
      <c r="B10" s="12">
        <v>1</v>
      </c>
      <c r="C10" s="12"/>
      <c r="D10" s="12"/>
      <c r="E10" s="13" t="s">
        <v>68</v>
      </c>
      <c r="F10" s="12" t="s">
        <v>95</v>
      </c>
      <c r="G10" s="12" t="s">
        <v>119</v>
      </c>
      <c r="H10" s="12">
        <v>2021</v>
      </c>
      <c r="I10" s="84" t="s">
        <v>96</v>
      </c>
      <c r="J10" s="15"/>
      <c r="K10" s="16"/>
    </row>
    <row r="11" spans="1:11" s="53" customFormat="1" ht="120" customHeight="1">
      <c r="A11" s="11" t="s">
        <v>71</v>
      </c>
      <c r="B11" s="11" t="s">
        <v>8</v>
      </c>
      <c r="C11" s="11" t="s">
        <v>16</v>
      </c>
      <c r="D11" s="12"/>
      <c r="E11" s="13" t="s">
        <v>97</v>
      </c>
      <c r="F11" s="14" t="s">
        <v>95</v>
      </c>
      <c r="G11" s="14" t="s">
        <v>119</v>
      </c>
      <c r="H11" s="14">
        <v>2021</v>
      </c>
      <c r="I11" s="12"/>
      <c r="J11" s="15"/>
      <c r="K11" s="16"/>
    </row>
    <row r="12" spans="1:11" s="4" customFormat="1" ht="129.75" customHeight="1">
      <c r="A12" s="17" t="s">
        <v>71</v>
      </c>
      <c r="B12" s="17" t="s">
        <v>8</v>
      </c>
      <c r="C12" s="17" t="s">
        <v>16</v>
      </c>
      <c r="D12" s="17" t="s">
        <v>8</v>
      </c>
      <c r="E12" s="83" t="s">
        <v>94</v>
      </c>
      <c r="F12" s="19" t="s">
        <v>95</v>
      </c>
      <c r="G12" s="19" t="s">
        <v>119</v>
      </c>
      <c r="H12" s="19">
        <v>2021</v>
      </c>
      <c r="I12" s="20" t="s">
        <v>98</v>
      </c>
      <c r="J12" s="20" t="s">
        <v>160</v>
      </c>
      <c r="K12" s="57"/>
    </row>
    <row r="13" spans="1:11" s="4" customFormat="1" ht="75.75" customHeight="1">
      <c r="A13" s="17" t="s">
        <v>71</v>
      </c>
      <c r="B13" s="17" t="s">
        <v>8</v>
      </c>
      <c r="C13" s="17" t="s">
        <v>16</v>
      </c>
      <c r="D13" s="17" t="s">
        <v>7</v>
      </c>
      <c r="E13" s="18" t="s">
        <v>158</v>
      </c>
      <c r="F13" s="19" t="s">
        <v>93</v>
      </c>
      <c r="G13" s="19" t="s">
        <v>119</v>
      </c>
      <c r="H13" s="19">
        <v>2021</v>
      </c>
      <c r="I13" s="20" t="s">
        <v>98</v>
      </c>
      <c r="J13" s="20" t="s">
        <v>161</v>
      </c>
      <c r="K13" s="58"/>
    </row>
    <row r="14" spans="1:11" s="53" customFormat="1" ht="60" customHeight="1">
      <c r="A14" s="11" t="s">
        <v>71</v>
      </c>
      <c r="B14" s="11" t="s">
        <v>8</v>
      </c>
      <c r="C14" s="11" t="s">
        <v>13</v>
      </c>
      <c r="D14" s="11"/>
      <c r="E14" s="21" t="s">
        <v>92</v>
      </c>
      <c r="F14" s="14" t="s">
        <v>95</v>
      </c>
      <c r="G14" s="14" t="s">
        <v>119</v>
      </c>
      <c r="H14" s="14">
        <v>2021</v>
      </c>
      <c r="I14" s="22"/>
      <c r="J14" s="22"/>
      <c r="K14" s="59"/>
    </row>
    <row r="15" spans="1:11" s="53" customFormat="1" ht="231.75" customHeight="1">
      <c r="A15" s="17" t="s">
        <v>71</v>
      </c>
      <c r="B15" s="17" t="s">
        <v>8</v>
      </c>
      <c r="C15" s="17" t="s">
        <v>13</v>
      </c>
      <c r="D15" s="17" t="s">
        <v>8</v>
      </c>
      <c r="E15" s="18" t="s">
        <v>91</v>
      </c>
      <c r="F15" s="19" t="s">
        <v>95</v>
      </c>
      <c r="G15" s="19" t="s">
        <v>119</v>
      </c>
      <c r="H15" s="19">
        <v>2021</v>
      </c>
      <c r="I15" s="92" t="s">
        <v>99</v>
      </c>
      <c r="J15" s="20" t="s">
        <v>162</v>
      </c>
      <c r="K15" s="59"/>
    </row>
    <row r="16" spans="1:11" s="53" customFormat="1" ht="90.75" customHeight="1">
      <c r="A16" s="11" t="s">
        <v>71</v>
      </c>
      <c r="B16" s="11" t="s">
        <v>8</v>
      </c>
      <c r="C16" s="11" t="s">
        <v>75</v>
      </c>
      <c r="D16" s="11"/>
      <c r="E16" s="21" t="s">
        <v>90</v>
      </c>
      <c r="F16" s="14" t="s">
        <v>124</v>
      </c>
      <c r="G16" s="14" t="s">
        <v>119</v>
      </c>
      <c r="H16" s="14">
        <v>2021</v>
      </c>
      <c r="I16" s="22"/>
      <c r="J16" s="22"/>
      <c r="K16" s="59"/>
    </row>
    <row r="17" spans="1:11" s="53" customFormat="1" ht="106.5" customHeight="1">
      <c r="A17" s="17" t="s">
        <v>71</v>
      </c>
      <c r="B17" s="17" t="s">
        <v>8</v>
      </c>
      <c r="C17" s="17" t="s">
        <v>75</v>
      </c>
      <c r="D17" s="17" t="s">
        <v>8</v>
      </c>
      <c r="E17" s="18" t="s">
        <v>89</v>
      </c>
      <c r="F17" s="87" t="s">
        <v>95</v>
      </c>
      <c r="G17" s="19" t="s">
        <v>119</v>
      </c>
      <c r="H17" s="19">
        <v>2021</v>
      </c>
      <c r="I17" s="102" t="s">
        <v>100</v>
      </c>
      <c r="J17" s="105" t="s">
        <v>168</v>
      </c>
      <c r="K17" s="105" t="s">
        <v>169</v>
      </c>
    </row>
    <row r="18" spans="1:11" s="53" customFormat="1" ht="93" customHeight="1">
      <c r="A18" s="17" t="s">
        <v>71</v>
      </c>
      <c r="B18" s="17" t="s">
        <v>8</v>
      </c>
      <c r="C18" s="17" t="s">
        <v>75</v>
      </c>
      <c r="D18" s="17" t="s">
        <v>7</v>
      </c>
      <c r="E18" s="18" t="s">
        <v>88</v>
      </c>
      <c r="F18" s="19" t="s">
        <v>124</v>
      </c>
      <c r="G18" s="19" t="s">
        <v>119</v>
      </c>
      <c r="H18" s="19">
        <v>2021</v>
      </c>
      <c r="I18" s="101" t="s">
        <v>101</v>
      </c>
      <c r="J18" s="20" t="s">
        <v>170</v>
      </c>
      <c r="K18" s="59"/>
    </row>
    <row r="19" spans="1:11" s="53" customFormat="1" ht="93" customHeight="1">
      <c r="A19" s="17" t="s">
        <v>71</v>
      </c>
      <c r="B19" s="17" t="s">
        <v>8</v>
      </c>
      <c r="C19" s="17" t="s">
        <v>75</v>
      </c>
      <c r="D19" s="17" t="s">
        <v>77</v>
      </c>
      <c r="E19" s="18" t="s">
        <v>87</v>
      </c>
      <c r="F19" s="87" t="s">
        <v>124</v>
      </c>
      <c r="G19" s="19" t="s">
        <v>119</v>
      </c>
      <c r="H19" s="19">
        <v>2021</v>
      </c>
      <c r="I19" s="92" t="s">
        <v>102</v>
      </c>
      <c r="J19" s="20" t="s">
        <v>171</v>
      </c>
      <c r="K19" s="59"/>
    </row>
    <row r="20" spans="1:11" s="53" customFormat="1" ht="98.25" customHeight="1">
      <c r="A20" s="17" t="s">
        <v>71</v>
      </c>
      <c r="B20" s="17" t="s">
        <v>8</v>
      </c>
      <c r="C20" s="17" t="s">
        <v>75</v>
      </c>
      <c r="D20" s="17" t="s">
        <v>76</v>
      </c>
      <c r="E20" s="18" t="s">
        <v>103</v>
      </c>
      <c r="F20" s="87" t="s">
        <v>124</v>
      </c>
      <c r="G20" s="19" t="s">
        <v>119</v>
      </c>
      <c r="H20" s="19">
        <v>2021</v>
      </c>
      <c r="I20" s="92" t="s">
        <v>102</v>
      </c>
      <c r="J20" s="20" t="s">
        <v>172</v>
      </c>
      <c r="K20" s="59"/>
    </row>
    <row r="21" spans="1:11" s="53" customFormat="1" ht="89.25" customHeight="1">
      <c r="A21" s="11" t="s">
        <v>71</v>
      </c>
      <c r="B21" s="11" t="s">
        <v>8</v>
      </c>
      <c r="C21" s="11" t="s">
        <v>71</v>
      </c>
      <c r="D21" s="11"/>
      <c r="E21" s="21" t="s">
        <v>86</v>
      </c>
      <c r="F21" s="86" t="s">
        <v>124</v>
      </c>
      <c r="G21" s="14" t="s">
        <v>119</v>
      </c>
      <c r="H21" s="14">
        <v>2021</v>
      </c>
      <c r="I21" s="22"/>
      <c r="J21" s="22"/>
      <c r="K21" s="59"/>
    </row>
    <row r="22" spans="1:11" s="53" customFormat="1" ht="92.25" customHeight="1">
      <c r="A22" s="17" t="s">
        <v>71</v>
      </c>
      <c r="B22" s="17" t="s">
        <v>8</v>
      </c>
      <c r="C22" s="17" t="s">
        <v>71</v>
      </c>
      <c r="D22" s="17" t="s">
        <v>8</v>
      </c>
      <c r="E22" s="18" t="s">
        <v>85</v>
      </c>
      <c r="F22" s="87" t="s">
        <v>124</v>
      </c>
      <c r="G22" s="19" t="s">
        <v>119</v>
      </c>
      <c r="H22" s="19">
        <v>2021</v>
      </c>
      <c r="I22" s="92" t="s">
        <v>102</v>
      </c>
      <c r="J22" s="20" t="s">
        <v>173</v>
      </c>
      <c r="K22" s="59"/>
    </row>
    <row r="23" spans="1:11" s="53" customFormat="1" ht="90.75" customHeight="1">
      <c r="A23" s="17" t="s">
        <v>71</v>
      </c>
      <c r="B23" s="17" t="s">
        <v>8</v>
      </c>
      <c r="C23" s="17" t="s">
        <v>71</v>
      </c>
      <c r="D23" s="17" t="s">
        <v>7</v>
      </c>
      <c r="E23" s="18" t="s">
        <v>84</v>
      </c>
      <c r="F23" s="87" t="s">
        <v>124</v>
      </c>
      <c r="G23" s="19" t="s">
        <v>119</v>
      </c>
      <c r="H23" s="19">
        <v>2021</v>
      </c>
      <c r="I23" s="92" t="s">
        <v>102</v>
      </c>
      <c r="J23" s="20" t="s">
        <v>126</v>
      </c>
      <c r="K23" s="59"/>
    </row>
    <row r="24" spans="1:11" s="53" customFormat="1" ht="117" customHeight="1">
      <c r="A24" s="11" t="s">
        <v>71</v>
      </c>
      <c r="B24" s="11" t="s">
        <v>8</v>
      </c>
      <c r="C24" s="11" t="s">
        <v>78</v>
      </c>
      <c r="D24" s="11"/>
      <c r="E24" s="85" t="s">
        <v>104</v>
      </c>
      <c r="F24" s="86" t="s">
        <v>124</v>
      </c>
      <c r="G24" s="14" t="s">
        <v>119</v>
      </c>
      <c r="H24" s="14">
        <v>2021</v>
      </c>
      <c r="I24" s="22"/>
      <c r="J24" s="22"/>
      <c r="K24" s="59"/>
    </row>
    <row r="25" spans="1:11" s="53" customFormat="1" ht="144.75" customHeight="1">
      <c r="A25" s="17" t="s">
        <v>71</v>
      </c>
      <c r="B25" s="17" t="s">
        <v>8</v>
      </c>
      <c r="C25" s="17" t="s">
        <v>78</v>
      </c>
      <c r="D25" s="17" t="s">
        <v>8</v>
      </c>
      <c r="E25" s="83" t="s">
        <v>120</v>
      </c>
      <c r="F25" s="87" t="s">
        <v>124</v>
      </c>
      <c r="G25" s="19" t="s">
        <v>119</v>
      </c>
      <c r="H25" s="19">
        <v>2021</v>
      </c>
      <c r="I25" s="92" t="s">
        <v>127</v>
      </c>
      <c r="J25" s="20" t="s">
        <v>174</v>
      </c>
      <c r="K25" s="59"/>
    </row>
    <row r="26" spans="1:11" s="53" customFormat="1" ht="89.25" customHeight="1">
      <c r="A26" s="11" t="s">
        <v>71</v>
      </c>
      <c r="B26" s="11" t="s">
        <v>8</v>
      </c>
      <c r="C26" s="11" t="s">
        <v>78</v>
      </c>
      <c r="D26" s="11"/>
      <c r="E26" s="85" t="s">
        <v>69</v>
      </c>
      <c r="F26" s="86" t="s">
        <v>124</v>
      </c>
      <c r="G26" s="14" t="s">
        <v>119</v>
      </c>
      <c r="H26" s="14">
        <v>2021</v>
      </c>
      <c r="I26" s="22"/>
      <c r="J26" s="22"/>
      <c r="K26" s="59"/>
    </row>
    <row r="27" spans="1:11" s="53" customFormat="1" ht="87.75" customHeight="1">
      <c r="A27" s="11" t="s">
        <v>71</v>
      </c>
      <c r="B27" s="11" t="s">
        <v>7</v>
      </c>
      <c r="C27" s="11" t="s">
        <v>79</v>
      </c>
      <c r="D27" s="11"/>
      <c r="E27" s="85" t="s">
        <v>83</v>
      </c>
      <c r="F27" s="86" t="s">
        <v>124</v>
      </c>
      <c r="G27" s="14" t="s">
        <v>119</v>
      </c>
      <c r="H27" s="14">
        <v>2021</v>
      </c>
      <c r="I27" s="22"/>
      <c r="J27" s="22"/>
      <c r="K27" s="59"/>
    </row>
    <row r="28" spans="1:11" s="53" customFormat="1" ht="169.5" customHeight="1">
      <c r="A28" s="17" t="s">
        <v>71</v>
      </c>
      <c r="B28" s="17" t="s">
        <v>7</v>
      </c>
      <c r="C28" s="17" t="s">
        <v>79</v>
      </c>
      <c r="D28" s="17" t="s">
        <v>8</v>
      </c>
      <c r="E28" s="83" t="s">
        <v>105</v>
      </c>
      <c r="F28" s="87" t="s">
        <v>124</v>
      </c>
      <c r="G28" s="19" t="s">
        <v>119</v>
      </c>
      <c r="H28" s="19">
        <v>2021</v>
      </c>
      <c r="I28" s="89" t="s">
        <v>128</v>
      </c>
      <c r="J28" s="20" t="s">
        <v>176</v>
      </c>
      <c r="K28" s="100" t="s">
        <v>175</v>
      </c>
    </row>
    <row r="29" spans="1:11" s="53" customFormat="1" ht="88.5" customHeight="1">
      <c r="A29" s="11" t="s">
        <v>71</v>
      </c>
      <c r="B29" s="11" t="s">
        <v>7</v>
      </c>
      <c r="C29" s="11" t="s">
        <v>13</v>
      </c>
      <c r="D29" s="11"/>
      <c r="E29" s="85" t="s">
        <v>82</v>
      </c>
      <c r="F29" s="86" t="s">
        <v>124</v>
      </c>
      <c r="G29" s="14" t="s">
        <v>119</v>
      </c>
      <c r="H29" s="14">
        <v>2021</v>
      </c>
      <c r="I29" s="90"/>
      <c r="J29" s="22"/>
      <c r="K29" s="59"/>
    </row>
    <row r="30" spans="1:11" s="53" customFormat="1" ht="91.5" customHeight="1">
      <c r="A30" s="17" t="s">
        <v>71</v>
      </c>
      <c r="B30" s="17" t="s">
        <v>7</v>
      </c>
      <c r="C30" s="17" t="s">
        <v>13</v>
      </c>
      <c r="D30" s="17" t="s">
        <v>8</v>
      </c>
      <c r="E30" s="83" t="s">
        <v>106</v>
      </c>
      <c r="F30" s="87" t="s">
        <v>124</v>
      </c>
      <c r="G30" s="19" t="s">
        <v>119</v>
      </c>
      <c r="H30" s="19">
        <v>2021</v>
      </c>
      <c r="I30" s="102" t="s">
        <v>107</v>
      </c>
      <c r="J30" s="20" t="s">
        <v>163</v>
      </c>
      <c r="K30" s="59"/>
    </row>
    <row r="31" spans="1:11" s="53" customFormat="1" ht="95.25" customHeight="1">
      <c r="A31" s="17" t="s">
        <v>71</v>
      </c>
      <c r="B31" s="17" t="s">
        <v>7</v>
      </c>
      <c r="C31" s="17" t="s">
        <v>13</v>
      </c>
      <c r="D31" s="17" t="s">
        <v>7</v>
      </c>
      <c r="E31" s="83" t="s">
        <v>81</v>
      </c>
      <c r="F31" s="87" t="s">
        <v>124</v>
      </c>
      <c r="G31" s="19" t="s">
        <v>119</v>
      </c>
      <c r="H31" s="19">
        <v>2021</v>
      </c>
      <c r="I31" s="89" t="s">
        <v>128</v>
      </c>
      <c r="J31" s="20" t="s">
        <v>177</v>
      </c>
      <c r="K31" s="59"/>
    </row>
    <row r="32" spans="1:11" s="53" customFormat="1" ht="50.25" customHeight="1">
      <c r="A32" s="11" t="s">
        <v>71</v>
      </c>
      <c r="B32" s="11" t="s">
        <v>7</v>
      </c>
      <c r="C32" s="11" t="s">
        <v>75</v>
      </c>
      <c r="D32" s="11"/>
      <c r="E32" s="85" t="s">
        <v>80</v>
      </c>
      <c r="F32" s="86" t="s">
        <v>125</v>
      </c>
      <c r="G32" s="14" t="s">
        <v>119</v>
      </c>
      <c r="H32" s="14">
        <v>2021</v>
      </c>
      <c r="I32" s="103"/>
      <c r="J32" s="22"/>
      <c r="K32" s="59"/>
    </row>
    <row r="33" spans="1:11" s="53" customFormat="1" ht="102.75" customHeight="1">
      <c r="A33" s="17" t="s">
        <v>71</v>
      </c>
      <c r="B33" s="17" t="s">
        <v>7</v>
      </c>
      <c r="C33" s="17" t="s">
        <v>75</v>
      </c>
      <c r="D33" s="17" t="s">
        <v>8</v>
      </c>
      <c r="E33" s="83" t="s">
        <v>121</v>
      </c>
      <c r="F33" s="19" t="s">
        <v>108</v>
      </c>
      <c r="G33" s="19" t="s">
        <v>119</v>
      </c>
      <c r="H33" s="19">
        <v>2021</v>
      </c>
      <c r="I33" s="89" t="s">
        <v>128</v>
      </c>
      <c r="J33" s="20" t="s">
        <v>178</v>
      </c>
      <c r="K33" s="59"/>
    </row>
    <row r="34" spans="1:11" s="53" customFormat="1" ht="119.25" customHeight="1">
      <c r="A34" s="11" t="s">
        <v>71</v>
      </c>
      <c r="B34" s="11" t="s">
        <v>7</v>
      </c>
      <c r="C34" s="11" t="s">
        <v>71</v>
      </c>
      <c r="D34" s="11"/>
      <c r="E34" s="85" t="s">
        <v>109</v>
      </c>
      <c r="F34" s="14" t="s">
        <v>74</v>
      </c>
      <c r="G34" s="14" t="s">
        <v>119</v>
      </c>
      <c r="H34" s="14">
        <v>2021</v>
      </c>
      <c r="I34" s="22"/>
      <c r="J34" s="22"/>
      <c r="K34" s="59"/>
    </row>
    <row r="35" spans="1:11" s="53" customFormat="1" ht="104.25" customHeight="1">
      <c r="A35" s="17" t="s">
        <v>71</v>
      </c>
      <c r="B35" s="17" t="s">
        <v>7</v>
      </c>
      <c r="C35" s="17" t="s">
        <v>71</v>
      </c>
      <c r="D35" s="17" t="s">
        <v>8</v>
      </c>
      <c r="E35" s="83" t="s">
        <v>110</v>
      </c>
      <c r="F35" s="19" t="s">
        <v>74</v>
      </c>
      <c r="G35" s="19" t="s">
        <v>119</v>
      </c>
      <c r="H35" s="19">
        <v>2021</v>
      </c>
      <c r="I35" s="20" t="s">
        <v>129</v>
      </c>
      <c r="J35" s="100" t="s">
        <v>179</v>
      </c>
      <c r="K35" s="20" t="s">
        <v>130</v>
      </c>
    </row>
    <row r="36" spans="1:11" s="53" customFormat="1" ht="51" customHeight="1">
      <c r="A36" s="11" t="s">
        <v>71</v>
      </c>
      <c r="B36" s="11" t="s">
        <v>77</v>
      </c>
      <c r="C36" s="11"/>
      <c r="D36" s="11"/>
      <c r="E36" s="85" t="s">
        <v>70</v>
      </c>
      <c r="F36" s="14" t="s">
        <v>74</v>
      </c>
      <c r="G36" s="14" t="s">
        <v>119</v>
      </c>
      <c r="H36" s="14">
        <v>2021</v>
      </c>
      <c r="I36" s="22"/>
      <c r="J36" s="22"/>
      <c r="K36" s="59"/>
    </row>
    <row r="37" spans="1:11" s="53" customFormat="1" ht="104.25" customHeight="1">
      <c r="A37" s="11" t="s">
        <v>71</v>
      </c>
      <c r="B37" s="11" t="s">
        <v>77</v>
      </c>
      <c r="C37" s="11" t="s">
        <v>79</v>
      </c>
      <c r="D37" s="11"/>
      <c r="E37" s="85" t="s">
        <v>111</v>
      </c>
      <c r="F37" s="14" t="s">
        <v>74</v>
      </c>
      <c r="G37" s="14" t="s">
        <v>119</v>
      </c>
      <c r="H37" s="14">
        <v>2021</v>
      </c>
      <c r="I37" s="22"/>
      <c r="J37" s="22"/>
      <c r="K37" s="59"/>
    </row>
    <row r="38" spans="1:11" s="53" customFormat="1" ht="114.75" customHeight="1">
      <c r="A38" s="17" t="s">
        <v>71</v>
      </c>
      <c r="B38" s="17" t="s">
        <v>77</v>
      </c>
      <c r="C38" s="17" t="s">
        <v>79</v>
      </c>
      <c r="D38" s="17" t="s">
        <v>8</v>
      </c>
      <c r="E38" s="83" t="s">
        <v>112</v>
      </c>
      <c r="F38" s="19" t="s">
        <v>74</v>
      </c>
      <c r="G38" s="19" t="s">
        <v>119</v>
      </c>
      <c r="H38" s="19">
        <v>2021</v>
      </c>
      <c r="I38" s="20" t="s">
        <v>112</v>
      </c>
      <c r="J38" s="20" t="s">
        <v>180</v>
      </c>
      <c r="K38" s="59"/>
    </row>
    <row r="39" spans="1:11" s="53" customFormat="1" ht="55.5" customHeight="1">
      <c r="A39" s="11" t="s">
        <v>71</v>
      </c>
      <c r="B39" s="11" t="s">
        <v>77</v>
      </c>
      <c r="C39" s="11" t="s">
        <v>13</v>
      </c>
      <c r="D39" s="11"/>
      <c r="E39" s="85" t="s">
        <v>113</v>
      </c>
      <c r="F39" s="14" t="s">
        <v>74</v>
      </c>
      <c r="G39" s="14" t="s">
        <v>119</v>
      </c>
      <c r="H39" s="14">
        <v>2021</v>
      </c>
      <c r="I39" s="20"/>
      <c r="J39" s="22"/>
      <c r="K39" s="59"/>
    </row>
    <row r="40" spans="1:11" s="53" customFormat="1" ht="103.5" customHeight="1">
      <c r="A40" s="17" t="s">
        <v>71</v>
      </c>
      <c r="B40" s="17" t="s">
        <v>77</v>
      </c>
      <c r="C40" s="17" t="s">
        <v>13</v>
      </c>
      <c r="D40" s="17" t="s">
        <v>8</v>
      </c>
      <c r="E40" s="83" t="s">
        <v>115</v>
      </c>
      <c r="F40" s="19" t="s">
        <v>74</v>
      </c>
      <c r="G40" s="19" t="s">
        <v>119</v>
      </c>
      <c r="H40" s="19">
        <v>2021</v>
      </c>
      <c r="I40" s="20" t="s">
        <v>114</v>
      </c>
      <c r="J40" s="20" t="s">
        <v>181</v>
      </c>
      <c r="K40" s="59"/>
    </row>
    <row r="41" spans="1:11" s="53" customFormat="1" ht="103.5" customHeight="1">
      <c r="A41" s="17" t="s">
        <v>71</v>
      </c>
      <c r="B41" s="17" t="s">
        <v>77</v>
      </c>
      <c r="C41" s="17" t="s">
        <v>13</v>
      </c>
      <c r="D41" s="17" t="s">
        <v>7</v>
      </c>
      <c r="E41" s="83" t="s">
        <v>131</v>
      </c>
      <c r="F41" s="19" t="s">
        <v>74</v>
      </c>
      <c r="G41" s="19" t="s">
        <v>119</v>
      </c>
      <c r="H41" s="19">
        <v>2021</v>
      </c>
      <c r="I41" s="20" t="s">
        <v>114</v>
      </c>
      <c r="J41" s="20" t="s">
        <v>181</v>
      </c>
      <c r="K41" s="59"/>
    </row>
    <row r="42" spans="1:11" s="53" customFormat="1" ht="77.25" customHeight="1">
      <c r="A42" s="11" t="s">
        <v>71</v>
      </c>
      <c r="B42" s="11" t="s">
        <v>77</v>
      </c>
      <c r="C42" s="11" t="s">
        <v>75</v>
      </c>
      <c r="D42" s="11"/>
      <c r="E42" s="85" t="s">
        <v>116</v>
      </c>
      <c r="F42" s="14" t="s">
        <v>74</v>
      </c>
      <c r="G42" s="14" t="s">
        <v>119</v>
      </c>
      <c r="H42" s="14">
        <v>2021</v>
      </c>
      <c r="I42" s="20"/>
      <c r="J42" s="22"/>
      <c r="K42" s="59"/>
    </row>
    <row r="43" spans="1:11" s="53" customFormat="1" ht="126.75" customHeight="1" thickBot="1">
      <c r="A43" s="17" t="s">
        <v>71</v>
      </c>
      <c r="B43" s="17" t="s">
        <v>77</v>
      </c>
      <c r="C43" s="17" t="s">
        <v>75</v>
      </c>
      <c r="D43" s="17" t="s">
        <v>8</v>
      </c>
      <c r="E43" s="18" t="s">
        <v>117</v>
      </c>
      <c r="F43" s="19" t="s">
        <v>74</v>
      </c>
      <c r="G43" s="19" t="s">
        <v>119</v>
      </c>
      <c r="H43" s="19">
        <v>2021</v>
      </c>
      <c r="I43" s="20" t="s">
        <v>118</v>
      </c>
      <c r="J43" s="20" t="s">
        <v>182</v>
      </c>
      <c r="K43" s="16"/>
    </row>
    <row r="44" spans="1:11" ht="11.25" customHeight="1">
      <c r="A44" s="157">
        <v>4</v>
      </c>
      <c r="B44" s="157">
        <v>3</v>
      </c>
      <c r="C44" s="157">
        <v>4</v>
      </c>
      <c r="D44" s="157"/>
      <c r="E44" s="159" t="s">
        <v>183</v>
      </c>
      <c r="F44" s="161" t="s">
        <v>188</v>
      </c>
      <c r="G44" s="163" t="s">
        <v>187</v>
      </c>
      <c r="H44" s="165">
        <v>2021</v>
      </c>
      <c r="I44" s="181"/>
      <c r="J44" s="173"/>
      <c r="K44" s="173"/>
    </row>
    <row r="45" spans="1:11" ht="54.75" customHeight="1" thickBot="1">
      <c r="A45" s="158"/>
      <c r="B45" s="158"/>
      <c r="C45" s="158"/>
      <c r="D45" s="158"/>
      <c r="E45" s="160"/>
      <c r="F45" s="162"/>
      <c r="G45" s="164"/>
      <c r="H45" s="166"/>
      <c r="I45" s="181"/>
      <c r="J45" s="173"/>
      <c r="K45" s="173"/>
    </row>
    <row r="46" spans="1:11" ht="12.75" customHeight="1">
      <c r="A46" s="167">
        <v>4</v>
      </c>
      <c r="B46" s="167">
        <v>3</v>
      </c>
      <c r="C46" s="169">
        <v>4</v>
      </c>
      <c r="D46" s="169">
        <v>1</v>
      </c>
      <c r="E46" s="171" t="s">
        <v>185</v>
      </c>
      <c r="F46" s="171" t="s">
        <v>184</v>
      </c>
      <c r="G46" s="174" t="s">
        <v>187</v>
      </c>
      <c r="H46" s="176">
        <v>2021</v>
      </c>
      <c r="I46" s="178" t="s">
        <v>186</v>
      </c>
      <c r="J46" s="179" t="s">
        <v>189</v>
      </c>
      <c r="K46" s="173"/>
    </row>
    <row r="47" spans="1:11" ht="57.75" customHeight="1" thickBot="1">
      <c r="A47" s="168"/>
      <c r="B47" s="168"/>
      <c r="C47" s="170"/>
      <c r="D47" s="170"/>
      <c r="E47" s="172"/>
      <c r="F47" s="172"/>
      <c r="G47" s="175"/>
      <c r="H47" s="177"/>
      <c r="I47" s="178"/>
      <c r="J47" s="180"/>
      <c r="K47" s="173"/>
    </row>
  </sheetData>
  <sheetProtection/>
  <mergeCells count="34">
    <mergeCell ref="K44:K45"/>
    <mergeCell ref="K46:K47"/>
    <mergeCell ref="G46:G47"/>
    <mergeCell ref="H46:H47"/>
    <mergeCell ref="I46:I47"/>
    <mergeCell ref="J46:J47"/>
    <mergeCell ref="I44:I45"/>
    <mergeCell ref="J44:J45"/>
    <mergeCell ref="A46:A47"/>
    <mergeCell ref="B46:B47"/>
    <mergeCell ref="C46:C47"/>
    <mergeCell ref="D46:D47"/>
    <mergeCell ref="E46:E47"/>
    <mergeCell ref="F46:F47"/>
    <mergeCell ref="A5:K5"/>
    <mergeCell ref="K7:K8"/>
    <mergeCell ref="A44:A45"/>
    <mergeCell ref="B44:B45"/>
    <mergeCell ref="C44:C45"/>
    <mergeCell ref="D44:D45"/>
    <mergeCell ref="E44:E45"/>
    <mergeCell ref="F44:F45"/>
    <mergeCell ref="G44:G45"/>
    <mergeCell ref="H44:H45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</mergeCells>
  <printOptions/>
  <pageMargins left="0.3937007874015748" right="0.3937007874015748" top="0.3937007874015748" bottom="0.3937007874015748" header="0.5118110236220472" footer="0.5118110236220472"/>
  <pageSetup fitToHeight="7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7" sqref="A7:IV16"/>
    </sheetView>
  </sheetViews>
  <sheetFormatPr defaultColWidth="9.140625" defaultRowHeight="15"/>
  <cols>
    <col min="1" max="2" width="5.8515625" style="29" customWidth="1"/>
    <col min="3" max="3" width="6.140625" style="29" customWidth="1"/>
    <col min="4" max="4" width="23.57421875" style="29" customWidth="1"/>
    <col min="5" max="5" width="28.7109375" style="29" customWidth="1"/>
    <col min="6" max="6" width="9.7109375" style="29" customWidth="1"/>
    <col min="7" max="9" width="12.57421875" style="29" customWidth="1"/>
    <col min="10" max="11" width="10.7109375" style="29" customWidth="1"/>
    <col min="12" max="16384" width="9.140625" style="29" customWidth="1"/>
  </cols>
  <sheetData>
    <row r="1" spans="1:11" s="33" customFormat="1" ht="13.5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56</v>
      </c>
    </row>
    <row r="2" spans="1:11" s="33" customFormat="1" ht="32.25" customHeight="1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56" customFormat="1" ht="17.25" customHeight="1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7" s="26" customFormat="1" ht="15" customHeight="1">
      <c r="A4" s="127" t="s">
        <v>122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31"/>
      <c r="M4" s="31"/>
      <c r="N4" s="31"/>
      <c r="O4" s="31"/>
      <c r="P4" s="31"/>
      <c r="Q4" s="31"/>
    </row>
    <row r="5" spans="1:17" s="26" customFormat="1" ht="15.75" customHeight="1">
      <c r="A5" s="127" t="s">
        <v>123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1"/>
      <c r="M5" s="31"/>
      <c r="N5" s="31"/>
      <c r="O5" s="31"/>
      <c r="P5" s="31"/>
      <c r="Q5" s="31"/>
    </row>
    <row r="6" spans="1:11" s="33" customFormat="1" ht="13.5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1" s="49" customFormat="1" ht="51" customHeight="1">
      <c r="A7" s="155" t="s">
        <v>9</v>
      </c>
      <c r="B7" s="155"/>
      <c r="C7" s="155" t="s">
        <v>22</v>
      </c>
      <c r="D7" s="155" t="s">
        <v>1</v>
      </c>
      <c r="E7" s="155" t="s">
        <v>2</v>
      </c>
      <c r="F7" s="155" t="s">
        <v>3</v>
      </c>
      <c r="G7" s="155" t="s">
        <v>59</v>
      </c>
      <c r="H7" s="155" t="s">
        <v>60</v>
      </c>
      <c r="I7" s="155" t="s">
        <v>5</v>
      </c>
      <c r="J7" s="155" t="s">
        <v>61</v>
      </c>
      <c r="K7" s="155" t="s">
        <v>62</v>
      </c>
    </row>
    <row r="8" spans="1:11" s="49" customFormat="1" ht="13.5" customHeight="1">
      <c r="A8" s="7" t="s">
        <v>14</v>
      </c>
      <c r="B8" s="7" t="s">
        <v>10</v>
      </c>
      <c r="C8" s="190"/>
      <c r="D8" s="155" t="s">
        <v>4</v>
      </c>
      <c r="E8" s="155" t="s">
        <v>21</v>
      </c>
      <c r="F8" s="155"/>
      <c r="G8" s="155"/>
      <c r="H8" s="155"/>
      <c r="I8" s="155"/>
      <c r="J8" s="155"/>
      <c r="K8" s="155"/>
    </row>
    <row r="9" spans="1:11" s="49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40" customFormat="1" ht="13.5" customHeight="1">
      <c r="A10" s="17"/>
      <c r="B10" s="62"/>
      <c r="C10" s="62"/>
      <c r="D10" s="186" t="s">
        <v>132</v>
      </c>
      <c r="E10" s="187"/>
      <c r="F10" s="187"/>
      <c r="G10" s="187"/>
      <c r="H10" s="187"/>
      <c r="I10" s="187"/>
      <c r="J10" s="187"/>
      <c r="K10" s="188"/>
    </row>
    <row r="11" spans="1:11" s="40" customFormat="1" ht="12.75">
      <c r="A11" s="182"/>
      <c r="B11" s="183"/>
      <c r="C11" s="182"/>
      <c r="D11" s="184"/>
      <c r="E11" s="64"/>
      <c r="F11" s="65"/>
      <c r="G11" s="66"/>
      <c r="H11" s="66"/>
      <c r="I11" s="66"/>
      <c r="J11" s="66"/>
      <c r="K11" s="66"/>
    </row>
    <row r="12" spans="1:11" s="40" customFormat="1" ht="12.75">
      <c r="A12" s="182"/>
      <c r="B12" s="183"/>
      <c r="C12" s="185"/>
      <c r="D12" s="184"/>
      <c r="E12" s="67"/>
      <c r="F12" s="48"/>
      <c r="G12" s="68"/>
      <c r="H12" s="68"/>
      <c r="I12" s="68"/>
      <c r="J12" s="68"/>
      <c r="K12" s="68"/>
    </row>
    <row r="13" spans="1:11" s="40" customFormat="1" ht="12.75">
      <c r="A13" s="182"/>
      <c r="B13" s="183"/>
      <c r="C13" s="182"/>
      <c r="D13" s="184"/>
      <c r="E13" s="64"/>
      <c r="F13" s="65"/>
      <c r="G13" s="69"/>
      <c r="H13" s="69"/>
      <c r="I13" s="69"/>
      <c r="J13" s="69"/>
      <c r="K13" s="69"/>
    </row>
    <row r="14" spans="1:12" s="40" customFormat="1" ht="12.75">
      <c r="A14" s="182"/>
      <c r="B14" s="183"/>
      <c r="C14" s="182"/>
      <c r="D14" s="184"/>
      <c r="E14" s="67"/>
      <c r="F14" s="65"/>
      <c r="G14" s="69"/>
      <c r="H14" s="69"/>
      <c r="I14" s="69"/>
      <c r="J14" s="69"/>
      <c r="K14" s="69"/>
      <c r="L14" s="5"/>
    </row>
    <row r="15" spans="7:11" ht="15">
      <c r="G15" s="61"/>
      <c r="H15" s="61"/>
      <c r="I15" s="61"/>
      <c r="J15" s="61"/>
      <c r="K15" s="61"/>
    </row>
    <row r="16" spans="1:11" s="28" customFormat="1" ht="48.75" customHeight="1">
      <c r="A16" s="189" t="s">
        <v>58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</sheetData>
  <sheetProtection/>
  <mergeCells count="24"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  <mergeCell ref="A3:K3"/>
    <mergeCell ref="A4:K4"/>
    <mergeCell ref="A5:K5"/>
    <mergeCell ref="D10:K10"/>
    <mergeCell ref="J7:J8"/>
    <mergeCell ref="K7:K8"/>
    <mergeCell ref="A13:A14"/>
    <mergeCell ref="B13:B14"/>
    <mergeCell ref="C13:C14"/>
    <mergeCell ref="D13:D14"/>
    <mergeCell ref="F7:F8"/>
    <mergeCell ref="G7:G8"/>
    <mergeCell ref="C11:C12"/>
    <mergeCell ref="D11:D1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0">
      <selection activeCell="A23" sqref="A23:IV23"/>
    </sheetView>
  </sheetViews>
  <sheetFormatPr defaultColWidth="8.8515625" defaultRowHeight="15"/>
  <cols>
    <col min="1" max="2" width="5.8515625" style="73" customWidth="1"/>
    <col min="3" max="3" width="3.57421875" style="73" customWidth="1"/>
    <col min="4" max="4" width="33.140625" style="73" customWidth="1"/>
    <col min="5" max="5" width="8.7109375" style="73" customWidth="1"/>
    <col min="6" max="8" width="10.421875" style="73" customWidth="1"/>
    <col min="9" max="9" width="11.421875" style="73" customWidth="1"/>
    <col min="10" max="10" width="10.7109375" style="73" customWidth="1"/>
    <col min="11" max="11" width="27.7109375" style="73" customWidth="1"/>
    <col min="12" max="12" width="8.8515625" style="72" customWidth="1"/>
    <col min="13" max="16384" width="8.8515625" style="73" customWidth="1"/>
  </cols>
  <sheetData>
    <row r="1" spans="1:12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70" t="s">
        <v>64</v>
      </c>
      <c r="L1" s="71"/>
    </row>
    <row r="2" spans="1:12" s="32" customFormat="1" ht="15.75" customHeight="1">
      <c r="A2" s="26"/>
      <c r="B2" s="152" t="s">
        <v>63</v>
      </c>
      <c r="C2" s="152"/>
      <c r="D2" s="152"/>
      <c r="E2" s="152"/>
      <c r="F2" s="152"/>
      <c r="G2" s="152"/>
      <c r="H2" s="152"/>
      <c r="I2" s="152"/>
      <c r="J2" s="152"/>
      <c r="K2" s="152"/>
      <c r="L2" s="71"/>
    </row>
    <row r="3" spans="1:11" s="56" customFormat="1" ht="17.25" customHeight="1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7" s="26" customFormat="1" ht="15" customHeight="1">
      <c r="A4" s="127" t="s">
        <v>122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31"/>
      <c r="M4" s="31"/>
      <c r="N4" s="31"/>
      <c r="O4" s="31"/>
      <c r="P4" s="31"/>
      <c r="Q4" s="31"/>
    </row>
    <row r="5" spans="1:17" s="26" customFormat="1" ht="15.75" customHeight="1">
      <c r="A5" s="127" t="s">
        <v>123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1"/>
      <c r="M5" s="31"/>
      <c r="N5" s="31"/>
      <c r="O5" s="31"/>
      <c r="P5" s="31"/>
      <c r="Q5" s="31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52" customFormat="1" ht="13.5" customHeight="1">
      <c r="A7" s="155" t="s">
        <v>9</v>
      </c>
      <c r="B7" s="199"/>
      <c r="C7" s="155" t="s">
        <v>17</v>
      </c>
      <c r="D7" s="155" t="s">
        <v>18</v>
      </c>
      <c r="E7" s="155" t="s">
        <v>19</v>
      </c>
      <c r="F7" s="155" t="s">
        <v>20</v>
      </c>
      <c r="G7" s="155"/>
      <c r="H7" s="155"/>
      <c r="I7" s="194" t="s">
        <v>36</v>
      </c>
      <c r="J7" s="194" t="s">
        <v>46</v>
      </c>
      <c r="K7" s="194" t="s">
        <v>33</v>
      </c>
      <c r="L7" s="74"/>
    </row>
    <row r="8" spans="1:12" s="52" customFormat="1" ht="43.5" customHeight="1">
      <c r="A8" s="199"/>
      <c r="B8" s="199"/>
      <c r="C8" s="155"/>
      <c r="D8" s="155"/>
      <c r="E8" s="155"/>
      <c r="F8" s="155" t="s">
        <v>164</v>
      </c>
      <c r="G8" s="155" t="s">
        <v>165</v>
      </c>
      <c r="H8" s="155" t="s">
        <v>32</v>
      </c>
      <c r="I8" s="195"/>
      <c r="J8" s="195"/>
      <c r="K8" s="197"/>
      <c r="L8" s="74"/>
    </row>
    <row r="9" spans="1:12" s="52" customFormat="1" ht="13.5" customHeight="1">
      <c r="A9" s="9" t="s">
        <v>14</v>
      </c>
      <c r="B9" s="9" t="s">
        <v>10</v>
      </c>
      <c r="C9" s="155"/>
      <c r="D9" s="199"/>
      <c r="E9" s="199"/>
      <c r="F9" s="155"/>
      <c r="G9" s="155"/>
      <c r="H9" s="155"/>
      <c r="I9" s="196"/>
      <c r="J9" s="196"/>
      <c r="K9" s="198"/>
      <c r="L9" s="74"/>
    </row>
    <row r="10" spans="1:12" s="52" customFormat="1" ht="13.5" customHeight="1">
      <c r="A10" s="9" t="s">
        <v>8</v>
      </c>
      <c r="B10" s="9" t="s">
        <v>7</v>
      </c>
      <c r="C10" s="7">
        <v>3</v>
      </c>
      <c r="D10" s="75">
        <v>4</v>
      </c>
      <c r="E10" s="75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  <c r="L10" s="74"/>
    </row>
    <row r="11" spans="1:12" s="54" customFormat="1" ht="12.75">
      <c r="A11" s="76" t="s">
        <v>71</v>
      </c>
      <c r="B11" s="63" t="s">
        <v>8</v>
      </c>
      <c r="C11" s="62"/>
      <c r="D11" s="192" t="s">
        <v>133</v>
      </c>
      <c r="E11" s="192"/>
      <c r="F11" s="192"/>
      <c r="G11" s="192"/>
      <c r="H11" s="192"/>
      <c r="I11" s="192"/>
      <c r="J11" s="192"/>
      <c r="K11" s="192"/>
      <c r="L11" s="77"/>
    </row>
    <row r="12" spans="1:12" s="54" customFormat="1" ht="25.5">
      <c r="A12" s="78"/>
      <c r="B12" s="63"/>
      <c r="C12" s="79">
        <v>1</v>
      </c>
      <c r="D12" s="92" t="s">
        <v>134</v>
      </c>
      <c r="E12" s="93" t="s">
        <v>135</v>
      </c>
      <c r="F12" s="95">
        <v>97.294</v>
      </c>
      <c r="G12" s="81">
        <v>96.8</v>
      </c>
      <c r="H12" s="96">
        <v>97.294</v>
      </c>
      <c r="I12" s="96">
        <f>H12/G12</f>
        <v>1.005103305785124</v>
      </c>
      <c r="J12" s="82">
        <f>H12/F12*100</f>
        <v>100</v>
      </c>
      <c r="K12" s="88" t="s">
        <v>151</v>
      </c>
      <c r="L12" s="77"/>
    </row>
    <row r="13" spans="1:12" s="54" customFormat="1" ht="93.75" customHeight="1">
      <c r="A13" s="78"/>
      <c r="B13" s="63"/>
      <c r="C13" s="79">
        <v>2</v>
      </c>
      <c r="D13" s="92" t="s">
        <v>136</v>
      </c>
      <c r="E13" s="94" t="s">
        <v>137</v>
      </c>
      <c r="F13" s="91">
        <v>1327</v>
      </c>
      <c r="G13" s="80">
        <v>1075</v>
      </c>
      <c r="H13" s="80">
        <v>1358</v>
      </c>
      <c r="I13" s="81">
        <f>H13/G13</f>
        <v>1.2632558139534884</v>
      </c>
      <c r="J13" s="82">
        <f>H13/F13*100</f>
        <v>102.33609645817634</v>
      </c>
      <c r="K13" s="88" t="s">
        <v>150</v>
      </c>
      <c r="L13" s="77"/>
    </row>
    <row r="14" spans="1:12" s="54" customFormat="1" ht="82.5" customHeight="1">
      <c r="A14" s="78"/>
      <c r="B14" s="63"/>
      <c r="C14" s="79">
        <v>3</v>
      </c>
      <c r="D14" s="106" t="s">
        <v>138</v>
      </c>
      <c r="E14" s="107" t="s">
        <v>139</v>
      </c>
      <c r="F14" s="91">
        <v>244</v>
      </c>
      <c r="G14" s="80">
        <v>250</v>
      </c>
      <c r="H14" s="80">
        <v>214</v>
      </c>
      <c r="I14" s="81">
        <v>1.03</v>
      </c>
      <c r="J14" s="82">
        <f>H14/F14*100</f>
        <v>87.70491803278688</v>
      </c>
      <c r="K14" s="108" t="s">
        <v>192</v>
      </c>
      <c r="L14" s="77"/>
    </row>
    <row r="15" spans="1:12" s="54" customFormat="1" ht="80.25" customHeight="1">
      <c r="A15" s="78"/>
      <c r="B15" s="63"/>
      <c r="C15" s="79">
        <v>4</v>
      </c>
      <c r="D15" s="106" t="s">
        <v>140</v>
      </c>
      <c r="E15" s="107" t="s">
        <v>139</v>
      </c>
      <c r="F15" s="80">
        <v>195</v>
      </c>
      <c r="G15" s="80">
        <v>240</v>
      </c>
      <c r="H15" s="80">
        <v>157</v>
      </c>
      <c r="I15" s="81">
        <f>G15/H15</f>
        <v>1.5286624203821657</v>
      </c>
      <c r="J15" s="82">
        <f>H15/F15*100</f>
        <v>80.51282051282051</v>
      </c>
      <c r="K15" s="18" t="s">
        <v>191</v>
      </c>
      <c r="L15" s="77"/>
    </row>
    <row r="16" spans="1:12" s="54" customFormat="1" ht="76.5">
      <c r="A16" s="78"/>
      <c r="B16" s="63"/>
      <c r="C16" s="79">
        <v>5</v>
      </c>
      <c r="D16" s="106" t="s">
        <v>141</v>
      </c>
      <c r="E16" s="107" t="s">
        <v>142</v>
      </c>
      <c r="F16" s="81">
        <v>79.92</v>
      </c>
      <c r="G16" s="81">
        <v>96</v>
      </c>
      <c r="H16" s="81">
        <v>73.36</v>
      </c>
      <c r="I16" s="81">
        <f>H16/G16</f>
        <v>0.7641666666666667</v>
      </c>
      <c r="J16" s="82">
        <f>H16/F16*100</f>
        <v>91.7917917917918</v>
      </c>
      <c r="K16" s="18" t="s">
        <v>190</v>
      </c>
      <c r="L16" s="77"/>
    </row>
    <row r="17" spans="1:12" s="54" customFormat="1" ht="27.75" customHeight="1">
      <c r="A17" s="78" t="s">
        <v>71</v>
      </c>
      <c r="B17" s="63" t="s">
        <v>7</v>
      </c>
      <c r="C17" s="79"/>
      <c r="D17" s="192" t="s">
        <v>143</v>
      </c>
      <c r="E17" s="192"/>
      <c r="F17" s="192"/>
      <c r="G17" s="192"/>
      <c r="H17" s="192"/>
      <c r="I17" s="192"/>
      <c r="J17" s="192"/>
      <c r="K17" s="192"/>
      <c r="L17" s="77"/>
    </row>
    <row r="18" spans="1:12" s="54" customFormat="1" ht="70.5" customHeight="1">
      <c r="A18" s="78"/>
      <c r="B18" s="63"/>
      <c r="C18" s="79">
        <v>1</v>
      </c>
      <c r="D18" s="92" t="s">
        <v>144</v>
      </c>
      <c r="E18" s="94" t="s">
        <v>139</v>
      </c>
      <c r="F18" s="80">
        <v>1896</v>
      </c>
      <c r="G18" s="80">
        <v>2410</v>
      </c>
      <c r="H18" s="80">
        <v>632</v>
      </c>
      <c r="I18" s="81">
        <f>H18/G18</f>
        <v>0.26224066390041495</v>
      </c>
      <c r="J18" s="82">
        <f>H18/F18*100</f>
        <v>33.33333333333333</v>
      </c>
      <c r="K18" s="88" t="s">
        <v>193</v>
      </c>
      <c r="L18" s="77"/>
    </row>
    <row r="19" spans="1:12" s="54" customFormat="1" ht="24.75" customHeight="1">
      <c r="A19" s="78" t="s">
        <v>71</v>
      </c>
      <c r="B19" s="63" t="s">
        <v>77</v>
      </c>
      <c r="C19" s="79"/>
      <c r="D19" s="193" t="s">
        <v>145</v>
      </c>
      <c r="E19" s="193"/>
      <c r="F19" s="193"/>
      <c r="G19" s="193"/>
      <c r="H19" s="193"/>
      <c r="I19" s="193"/>
      <c r="J19" s="193"/>
      <c r="K19" s="193"/>
      <c r="L19" s="77"/>
    </row>
    <row r="20" spans="1:12" s="54" customFormat="1" ht="162" customHeight="1">
      <c r="A20" s="78"/>
      <c r="B20" s="63"/>
      <c r="C20" s="79">
        <v>1</v>
      </c>
      <c r="D20" s="92" t="s">
        <v>146</v>
      </c>
      <c r="E20" s="104" t="s">
        <v>142</v>
      </c>
      <c r="F20" s="81">
        <v>20</v>
      </c>
      <c r="G20" s="81">
        <v>20</v>
      </c>
      <c r="H20" s="81">
        <v>20</v>
      </c>
      <c r="I20" s="81">
        <f>H20/G20</f>
        <v>1</v>
      </c>
      <c r="J20" s="81">
        <f>H20/F20*100</f>
        <v>100</v>
      </c>
      <c r="K20" s="18" t="s">
        <v>153</v>
      </c>
      <c r="L20" s="77"/>
    </row>
    <row r="21" spans="1:12" s="54" customFormat="1" ht="140.25">
      <c r="A21" s="78"/>
      <c r="B21" s="63"/>
      <c r="C21" s="79">
        <v>2</v>
      </c>
      <c r="D21" s="109" t="s">
        <v>147</v>
      </c>
      <c r="E21" s="110" t="s">
        <v>142</v>
      </c>
      <c r="F21" s="81">
        <v>10.5</v>
      </c>
      <c r="G21" s="81">
        <v>4.5</v>
      </c>
      <c r="H21" s="81">
        <v>22.7</v>
      </c>
      <c r="I21" s="81">
        <f>H21/G21</f>
        <v>5.044444444444444</v>
      </c>
      <c r="J21" s="81">
        <f>H21/F21*100</f>
        <v>216.19047619047618</v>
      </c>
      <c r="K21" s="18" t="s">
        <v>194</v>
      </c>
      <c r="L21" s="77"/>
    </row>
    <row r="22" spans="1:12" s="54" customFormat="1" ht="165.75">
      <c r="A22" s="78"/>
      <c r="B22" s="63"/>
      <c r="C22" s="79">
        <v>3</v>
      </c>
      <c r="D22" s="92" t="s">
        <v>148</v>
      </c>
      <c r="E22" s="104" t="s">
        <v>142</v>
      </c>
      <c r="F22" s="81">
        <v>100</v>
      </c>
      <c r="G22" s="81">
        <v>100</v>
      </c>
      <c r="H22" s="81">
        <v>0</v>
      </c>
      <c r="I22" s="81">
        <v>0</v>
      </c>
      <c r="J22" s="81">
        <v>0</v>
      </c>
      <c r="K22" s="62" t="s">
        <v>154</v>
      </c>
      <c r="L22" s="77"/>
    </row>
    <row r="23" spans="1:12" s="54" customFormat="1" ht="102">
      <c r="A23" s="78"/>
      <c r="B23" s="63"/>
      <c r="C23" s="79">
        <v>4</v>
      </c>
      <c r="D23" s="109" t="s">
        <v>149</v>
      </c>
      <c r="E23" s="110" t="s">
        <v>142</v>
      </c>
      <c r="F23" s="81">
        <v>0</v>
      </c>
      <c r="G23" s="81">
        <v>10</v>
      </c>
      <c r="H23" s="81">
        <v>16.6</v>
      </c>
      <c r="I23" s="81">
        <f>H23/G23</f>
        <v>1.6600000000000001</v>
      </c>
      <c r="J23" s="81">
        <v>0</v>
      </c>
      <c r="K23" s="62" t="s">
        <v>152</v>
      </c>
      <c r="L23" s="77"/>
    </row>
    <row r="24" spans="1:11" ht="43.5" customHeight="1">
      <c r="A24" s="191" t="s">
        <v>37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</row>
  </sheetData>
  <sheetProtection/>
  <mergeCells count="19">
    <mergeCell ref="B2:K2"/>
    <mergeCell ref="F8:F9"/>
    <mergeCell ref="G8:G9"/>
    <mergeCell ref="A7:B8"/>
    <mergeCell ref="A3:K3"/>
    <mergeCell ref="A4:K4"/>
    <mergeCell ref="A5:K5"/>
    <mergeCell ref="D7:D9"/>
    <mergeCell ref="E7:E9"/>
    <mergeCell ref="C7:C9"/>
    <mergeCell ref="A24:K24"/>
    <mergeCell ref="D17:K17"/>
    <mergeCell ref="D19:K19"/>
    <mergeCell ref="D11:K11"/>
    <mergeCell ref="I7:I9"/>
    <mergeCell ref="J7:J9"/>
    <mergeCell ref="K7:K9"/>
    <mergeCell ref="H8:H9"/>
    <mergeCell ref="F7:H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2021-07-30T06:53:29Z</dcterms:modified>
  <cp:category/>
  <cp:version/>
  <cp:contentType/>
  <cp:contentStatus/>
</cp:coreProperties>
</file>